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f2f2fc0a52f748/Рабочий стол/айгүл аралас топ/"/>
    </mc:Choice>
  </mc:AlternateContent>
  <xr:revisionPtr revIDLastSave="4" documentId="8_{BD9EBE02-4B48-4C51-82FD-CD61DF91AC5E}" xr6:coauthVersionLast="47" xr6:coauthVersionMax="47" xr10:uidLastSave="{B978B9AB-E4E0-4DD9-9EA2-0340BD617D7B}"/>
  <bookViews>
    <workbookView xWindow="-108" yWindow="-108" windowWidth="23256" windowHeight="13896" firstSheet="1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2" l="1"/>
  <c r="D44" i="2"/>
  <c r="D42" i="2"/>
  <c r="L39" i="2"/>
  <c r="L40" i="2"/>
  <c r="L38" i="2"/>
  <c r="J39" i="2"/>
  <c r="J40" i="2"/>
  <c r="J38" i="2"/>
  <c r="H39" i="2"/>
  <c r="H40" i="2"/>
  <c r="H38" i="2"/>
  <c r="F39" i="2"/>
  <c r="F40" i="2"/>
  <c r="F38" i="2"/>
  <c r="D39" i="2"/>
  <c r="D40" i="2"/>
  <c r="D38" i="2"/>
  <c r="D34" i="2"/>
  <c r="D35" i="2"/>
  <c r="D33" i="2"/>
  <c r="F30" i="2"/>
  <c r="F31" i="2"/>
  <c r="F29" i="2"/>
  <c r="D30" i="2"/>
  <c r="D31" i="2"/>
  <c r="D29" i="2"/>
  <c r="D26" i="2"/>
  <c r="D25" i="2"/>
  <c r="D24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CK21" i="2"/>
  <c r="CL21" i="2"/>
  <c r="CM21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C21" i="2"/>
  <c r="BT20" i="2"/>
  <c r="F39" i="1" l="1"/>
  <c r="F40" i="1" s="1"/>
  <c r="G39" i="1"/>
  <c r="G40" i="1" s="1"/>
  <c r="H39" i="1"/>
  <c r="H40" i="1" s="1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C23" i="3"/>
  <c r="C24" i="3" s="1"/>
  <c r="D23" i="3"/>
  <c r="D24" i="3" s="1"/>
  <c r="E23" i="3"/>
  <c r="E24" i="3" s="1"/>
  <c r="F23" i="3"/>
  <c r="F24" i="3" s="1"/>
  <c r="G23" i="3"/>
  <c r="G24" i="3" s="1"/>
  <c r="H23" i="3"/>
  <c r="H24" i="3" s="1"/>
  <c r="I23" i="3"/>
  <c r="I24" i="3" s="1"/>
  <c r="J23" i="3"/>
  <c r="J24" i="3" s="1"/>
  <c r="K23" i="3"/>
  <c r="K24" i="3" s="1"/>
  <c r="L23" i="3"/>
  <c r="L24" i="3" s="1"/>
  <c r="M23" i="3"/>
  <c r="M24" i="3" s="1"/>
  <c r="N23" i="3"/>
  <c r="N24" i="3" s="1"/>
  <c r="O23" i="3"/>
  <c r="O24" i="3" s="1"/>
  <c r="P23" i="3"/>
  <c r="P24" i="3" s="1"/>
  <c r="Q23" i="3"/>
  <c r="Q24" i="3" s="1"/>
  <c r="R23" i="3"/>
  <c r="R24" i="3" s="1"/>
  <c r="S23" i="3"/>
  <c r="S24" i="3" s="1"/>
  <c r="T23" i="3"/>
  <c r="T24" i="3" s="1"/>
  <c r="U23" i="3"/>
  <c r="U24" i="3" s="1"/>
  <c r="V23" i="3"/>
  <c r="V24" i="3" s="1"/>
  <c r="W23" i="3"/>
  <c r="W24" i="3" s="1"/>
  <c r="X23" i="3"/>
  <c r="X24" i="3" s="1"/>
  <c r="Y23" i="3"/>
  <c r="Y24" i="3" s="1"/>
  <c r="Z23" i="3"/>
  <c r="Z24" i="3" s="1"/>
  <c r="AA23" i="3"/>
  <c r="AA24" i="3" s="1"/>
  <c r="AB23" i="3"/>
  <c r="AB24" i="3" s="1"/>
  <c r="AC23" i="3"/>
  <c r="AC24" i="3" s="1"/>
  <c r="AD23" i="3"/>
  <c r="AD24" i="3" s="1"/>
  <c r="AE23" i="3"/>
  <c r="AE24" i="3" s="1"/>
  <c r="AF23" i="3"/>
  <c r="AF24" i="3" s="1"/>
  <c r="AG23" i="3"/>
  <c r="AG24" i="3" s="1"/>
  <c r="AH23" i="3"/>
  <c r="AH24" i="3" s="1"/>
  <c r="AI23" i="3"/>
  <c r="AI24" i="3" s="1"/>
  <c r="AJ23" i="3"/>
  <c r="AJ24" i="3" s="1"/>
  <c r="AK23" i="3"/>
  <c r="AK24" i="3" s="1"/>
  <c r="AL23" i="3"/>
  <c r="AL24" i="3" s="1"/>
  <c r="AM23" i="3"/>
  <c r="AM24" i="3" s="1"/>
  <c r="AN23" i="3"/>
  <c r="AN24" i="3" s="1"/>
  <c r="AO23" i="3"/>
  <c r="AO24" i="3" s="1"/>
  <c r="AP23" i="3"/>
  <c r="AP24" i="3" s="1"/>
  <c r="AQ23" i="3"/>
  <c r="AQ24" i="3" s="1"/>
  <c r="AR23" i="3"/>
  <c r="AR24" i="3" s="1"/>
  <c r="AS23" i="3"/>
  <c r="AS24" i="3" s="1"/>
  <c r="AT23" i="3"/>
  <c r="AT24" i="3" s="1"/>
  <c r="AU23" i="3"/>
  <c r="AU24" i="3" s="1"/>
  <c r="AV23" i="3"/>
  <c r="AV24" i="3" s="1"/>
  <c r="AW23" i="3"/>
  <c r="AW24" i="3" s="1"/>
  <c r="AX23" i="3"/>
  <c r="AX24" i="3" s="1"/>
  <c r="AY23" i="3"/>
  <c r="AY24" i="3" s="1"/>
  <c r="AZ23" i="3"/>
  <c r="AZ24" i="3" s="1"/>
  <c r="BA23" i="3"/>
  <c r="BA24" i="3" s="1"/>
  <c r="BB23" i="3"/>
  <c r="BB24" i="3" s="1"/>
  <c r="BC23" i="3"/>
  <c r="BC24" i="3" s="1"/>
  <c r="BD23" i="3"/>
  <c r="BD24" i="3" s="1"/>
  <c r="BE23" i="3"/>
  <c r="BE24" i="3" s="1"/>
  <c r="BF23" i="3"/>
  <c r="BF24" i="3" s="1"/>
  <c r="BG23" i="3"/>
  <c r="BG24" i="3" s="1"/>
  <c r="BH23" i="3"/>
  <c r="BH24" i="3" s="1"/>
  <c r="BI23" i="3"/>
  <c r="BI24" i="3" s="1"/>
  <c r="BJ23" i="3"/>
  <c r="BJ24" i="3" s="1"/>
  <c r="BK23" i="3"/>
  <c r="BK24" i="3" s="1"/>
  <c r="BL23" i="3"/>
  <c r="BL24" i="3" s="1"/>
  <c r="BM23" i="3"/>
  <c r="BM24" i="3" s="1"/>
  <c r="BN23" i="3"/>
  <c r="BN24" i="3" s="1"/>
  <c r="BO23" i="3"/>
  <c r="BO24" i="3" s="1"/>
  <c r="BP23" i="3"/>
  <c r="BP24" i="3" s="1"/>
  <c r="BQ23" i="3"/>
  <c r="BQ24" i="3" s="1"/>
  <c r="BR23" i="3"/>
  <c r="BR24" i="3" s="1"/>
  <c r="BS23" i="3"/>
  <c r="BS24" i="3" s="1"/>
  <c r="BT23" i="3"/>
  <c r="BT24" i="3" s="1"/>
  <c r="BU23" i="3"/>
  <c r="BU24" i="3" s="1"/>
  <c r="BV23" i="3"/>
  <c r="BV24" i="3" s="1"/>
  <c r="BW23" i="3"/>
  <c r="BW24" i="3" s="1"/>
  <c r="BX23" i="3"/>
  <c r="BX24" i="3" s="1"/>
  <c r="BY23" i="3"/>
  <c r="BY24" i="3" s="1"/>
  <c r="BZ23" i="3"/>
  <c r="BZ24" i="3" s="1"/>
  <c r="CA23" i="3"/>
  <c r="CA24" i="3" s="1"/>
  <c r="CB23" i="3"/>
  <c r="CB24" i="3" s="1"/>
  <c r="CC23" i="3"/>
  <c r="CC24" i="3" s="1"/>
  <c r="CD23" i="3"/>
  <c r="CD24" i="3" s="1"/>
  <c r="CE23" i="3"/>
  <c r="CE24" i="3" s="1"/>
  <c r="CF23" i="3"/>
  <c r="CF24" i="3" s="1"/>
  <c r="CG23" i="3"/>
  <c r="CG24" i="3" s="1"/>
  <c r="CH23" i="3"/>
  <c r="CH24" i="3" s="1"/>
  <c r="CI23" i="3"/>
  <c r="CI24" i="3" s="1"/>
  <c r="CJ23" i="3"/>
  <c r="CJ24" i="3" s="1"/>
  <c r="CK23" i="3"/>
  <c r="CK24" i="3" s="1"/>
  <c r="CL23" i="3"/>
  <c r="CL24" i="3" s="1"/>
  <c r="CM23" i="3"/>
  <c r="CM24" i="3" s="1"/>
  <c r="CN23" i="3"/>
  <c r="CN24" i="3" s="1"/>
  <c r="CO23" i="3"/>
  <c r="CO24" i="3" s="1"/>
  <c r="CP23" i="3"/>
  <c r="CP24" i="3" s="1"/>
  <c r="CQ23" i="3"/>
  <c r="CQ24" i="3" s="1"/>
  <c r="CR23" i="3"/>
  <c r="CR24" i="3" s="1"/>
  <c r="CS23" i="3"/>
  <c r="CS24" i="3" s="1"/>
  <c r="CT23" i="3"/>
  <c r="CT24" i="3" s="1"/>
  <c r="CU23" i="3"/>
  <c r="CU24" i="3" s="1"/>
  <c r="CV23" i="3"/>
  <c r="CV24" i="3" s="1"/>
  <c r="CW23" i="3"/>
  <c r="CW24" i="3" s="1"/>
  <c r="CX23" i="3"/>
  <c r="CX24" i="3" s="1"/>
  <c r="CY23" i="3"/>
  <c r="CY24" i="3" s="1"/>
  <c r="CZ23" i="3"/>
  <c r="CZ24" i="3" s="1"/>
  <c r="DA23" i="3"/>
  <c r="DA24" i="3" s="1"/>
  <c r="DB23" i="3"/>
  <c r="DB24" i="3" s="1"/>
  <c r="DC23" i="3"/>
  <c r="DC24" i="3" s="1"/>
  <c r="DD23" i="3"/>
  <c r="DD24" i="3" s="1"/>
  <c r="DE23" i="3"/>
  <c r="DE24" i="3" s="1"/>
  <c r="DF23" i="3"/>
  <c r="DF24" i="3" s="1"/>
  <c r="DG23" i="3"/>
  <c r="DG24" i="3" s="1"/>
  <c r="DH23" i="3"/>
  <c r="DH24" i="3" s="1"/>
  <c r="DI23" i="3"/>
  <c r="DI24" i="3" s="1"/>
  <c r="DJ23" i="3"/>
  <c r="DJ24" i="3" s="1"/>
  <c r="DK23" i="3"/>
  <c r="DK24" i="3" s="1"/>
  <c r="DL23" i="3"/>
  <c r="DL24" i="3" s="1"/>
  <c r="DM23" i="3"/>
  <c r="DM24" i="3" s="1"/>
  <c r="DN23" i="3"/>
  <c r="DN24" i="3" s="1"/>
  <c r="DO23" i="3"/>
  <c r="DO24" i="3" s="1"/>
  <c r="DP23" i="3"/>
  <c r="DP24" i="3" s="1"/>
  <c r="DQ23" i="3"/>
  <c r="DQ24" i="3" s="1"/>
  <c r="DR23" i="3"/>
  <c r="DR24" i="3" s="1"/>
  <c r="DS23" i="3"/>
  <c r="DS24" i="3" s="1"/>
  <c r="DT23" i="3"/>
  <c r="DT24" i="3" s="1"/>
  <c r="DU23" i="3"/>
  <c r="DU24" i="3" s="1"/>
  <c r="DV23" i="3"/>
  <c r="DV24" i="3" s="1"/>
  <c r="DW23" i="3"/>
  <c r="DW24" i="3" s="1"/>
  <c r="DX23" i="3"/>
  <c r="DX24" i="3" s="1"/>
  <c r="DY23" i="3"/>
  <c r="DY24" i="3" s="1"/>
  <c r="DZ23" i="3"/>
  <c r="DZ24" i="3" s="1"/>
  <c r="EA23" i="3"/>
  <c r="EA24" i="3" s="1"/>
  <c r="EB23" i="3"/>
  <c r="EB24" i="3" s="1"/>
  <c r="EC23" i="3"/>
  <c r="EC24" i="3" s="1"/>
  <c r="ED23" i="3"/>
  <c r="ED24" i="3" s="1"/>
  <c r="EE23" i="3"/>
  <c r="EE24" i="3" s="1"/>
  <c r="EF23" i="3"/>
  <c r="EF24" i="3" s="1"/>
  <c r="EG23" i="3"/>
  <c r="EG24" i="3" s="1"/>
  <c r="EH23" i="3"/>
  <c r="EH24" i="3" s="1"/>
  <c r="EI23" i="3"/>
  <c r="EI24" i="3" s="1"/>
  <c r="EJ23" i="3"/>
  <c r="EJ24" i="3" s="1"/>
  <c r="EK23" i="3"/>
  <c r="EK24" i="3" s="1"/>
  <c r="EL23" i="3"/>
  <c r="EL24" i="3" s="1"/>
  <c r="EM23" i="3"/>
  <c r="EM24" i="3" s="1"/>
  <c r="EN23" i="3"/>
  <c r="EN24" i="3" s="1"/>
  <c r="EO23" i="3"/>
  <c r="EO24" i="3" s="1"/>
  <c r="EP23" i="3"/>
  <c r="EP24" i="3" s="1"/>
  <c r="EQ23" i="3"/>
  <c r="EQ24" i="3" s="1"/>
  <c r="ER23" i="3"/>
  <c r="ER24" i="3" s="1"/>
  <c r="ES23" i="3"/>
  <c r="ES24" i="3" s="1"/>
  <c r="ET23" i="3"/>
  <c r="ET24" i="3" s="1"/>
  <c r="EU23" i="3"/>
  <c r="EU24" i="3" s="1"/>
  <c r="EV23" i="3"/>
  <c r="EV24" i="3" s="1"/>
  <c r="EW23" i="3"/>
  <c r="EW24" i="3" s="1"/>
  <c r="EX23" i="3"/>
  <c r="EX24" i="3" s="1"/>
  <c r="EY23" i="3"/>
  <c r="EY24" i="3" s="1"/>
  <c r="EZ23" i="3"/>
  <c r="EZ24" i="3" s="1"/>
  <c r="FA23" i="3"/>
  <c r="FA24" i="3" s="1"/>
  <c r="FB23" i="3"/>
  <c r="FB24" i="3" s="1"/>
  <c r="FC23" i="3"/>
  <c r="FC24" i="3" s="1"/>
  <c r="FD23" i="3"/>
  <c r="FD24" i="3" s="1"/>
  <c r="FE23" i="3"/>
  <c r="FE24" i="3" s="1"/>
  <c r="FF23" i="3"/>
  <c r="FF24" i="3" s="1"/>
  <c r="FG23" i="3"/>
  <c r="FG24" i="3" s="1"/>
  <c r="FH23" i="3"/>
  <c r="FH24" i="3" s="1"/>
  <c r="FI23" i="3"/>
  <c r="FI24" i="3" s="1"/>
  <c r="FJ23" i="3"/>
  <c r="FJ24" i="3" s="1"/>
  <c r="FK23" i="3"/>
  <c r="FK24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7" i="3" l="1"/>
  <c r="D47" i="3" s="1"/>
  <c r="E46" i="3"/>
  <c r="D46" i="3" s="1"/>
  <c r="E45" i="3"/>
  <c r="D45" i="3" s="1"/>
  <c r="M41" i="3"/>
  <c r="L41" i="3" s="1"/>
  <c r="M42" i="3"/>
  <c r="L42" i="3" s="1"/>
  <c r="M43" i="3"/>
  <c r="L43" i="3" s="1"/>
  <c r="K41" i="3"/>
  <c r="J41" i="3" s="1"/>
  <c r="K42" i="3"/>
  <c r="J42" i="3" s="1"/>
  <c r="K43" i="3"/>
  <c r="J43" i="3" s="1"/>
  <c r="I41" i="3"/>
  <c r="H41" i="3" s="1"/>
  <c r="I42" i="3"/>
  <c r="H42" i="3" s="1"/>
  <c r="I43" i="3"/>
  <c r="H43" i="3" s="1"/>
  <c r="G41" i="3"/>
  <c r="F41" i="3" s="1"/>
  <c r="G42" i="3"/>
  <c r="F42" i="3" s="1"/>
  <c r="G43" i="3"/>
  <c r="F43" i="3" s="1"/>
  <c r="E41" i="3"/>
  <c r="D41" i="3" s="1"/>
  <c r="E42" i="3"/>
  <c r="D42" i="3" s="1"/>
  <c r="E43" i="3"/>
  <c r="D43" i="3" s="1"/>
  <c r="E36" i="3"/>
  <c r="D36" i="3" s="1"/>
  <c r="E37" i="3"/>
  <c r="D37" i="3" s="1"/>
  <c r="E38" i="3"/>
  <c r="D38" i="3" s="1"/>
  <c r="I32" i="3"/>
  <c r="H32" i="3" s="1"/>
  <c r="I33" i="3"/>
  <c r="H33" i="3" s="1"/>
  <c r="I34" i="3"/>
  <c r="H34" i="3" s="1"/>
  <c r="G32" i="3"/>
  <c r="F32" i="3" s="1"/>
  <c r="G33" i="3"/>
  <c r="F33" i="3" s="1"/>
  <c r="G34" i="3"/>
  <c r="F34" i="3" s="1"/>
  <c r="E32" i="3"/>
  <c r="D32" i="3" s="1"/>
  <c r="E33" i="3"/>
  <c r="D33" i="3" s="1"/>
  <c r="E34" i="3"/>
  <c r="D34" i="3" s="1"/>
  <c r="E27" i="3"/>
  <c r="D27" i="3" s="1"/>
  <c r="E28" i="3"/>
  <c r="D28" i="3" s="1"/>
  <c r="E29" i="3"/>
  <c r="D29" i="3" s="1"/>
  <c r="E44" i="2"/>
  <c r="E43" i="2"/>
  <c r="E42" i="2"/>
  <c r="M38" i="2"/>
  <c r="M39" i="2"/>
  <c r="M40" i="2"/>
  <c r="K38" i="2"/>
  <c r="K39" i="2"/>
  <c r="K40" i="2"/>
  <c r="I38" i="2"/>
  <c r="I39" i="2"/>
  <c r="I40" i="2"/>
  <c r="G38" i="2"/>
  <c r="G39" i="2"/>
  <c r="G40" i="2"/>
  <c r="E38" i="2"/>
  <c r="E39" i="2"/>
  <c r="E40" i="2"/>
  <c r="E33" i="2"/>
  <c r="E34" i="2"/>
  <c r="E35" i="2"/>
  <c r="G29" i="2"/>
  <c r="G30" i="2"/>
  <c r="G31" i="2"/>
  <c r="E29" i="2"/>
  <c r="E30" i="2"/>
  <c r="E31" i="2"/>
  <c r="E24" i="2"/>
  <c r="E25" i="2"/>
  <c r="E26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8" i="3" l="1"/>
  <c r="E48" i="3"/>
  <c r="M44" i="3"/>
  <c r="L44" i="3"/>
  <c r="K44" i="3"/>
  <c r="J44" i="3"/>
  <c r="I44" i="3"/>
  <c r="H44" i="3"/>
  <c r="G44" i="3"/>
  <c r="F44" i="3"/>
  <c r="E39" i="3"/>
  <c r="D39" i="3"/>
  <c r="E44" i="3"/>
  <c r="D44" i="3"/>
  <c r="I35" i="3"/>
  <c r="H35" i="3"/>
  <c r="G35" i="3"/>
  <c r="F35" i="3"/>
  <c r="D30" i="3"/>
  <c r="E30" i="3"/>
  <c r="E35" i="3"/>
  <c r="D35" i="3"/>
  <c r="E45" i="2"/>
  <c r="D45" i="2"/>
  <c r="M41" i="2"/>
  <c r="L41" i="2"/>
  <c r="J41" i="2"/>
  <c r="K41" i="2"/>
  <c r="G41" i="2"/>
  <c r="F41" i="2"/>
  <c r="I41" i="2"/>
  <c r="H41" i="2"/>
  <c r="D41" i="2"/>
  <c r="E41" i="2"/>
  <c r="E36" i="2"/>
  <c r="D36" i="2"/>
  <c r="F32" i="2"/>
  <c r="G32" i="2"/>
  <c r="D27" i="2"/>
  <c r="E27" i="2"/>
  <c r="D32" i="2"/>
  <c r="E3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</calcChain>
</file>

<file path=xl/sharedStrings.xml><?xml version="1.0" encoding="utf-8"?>
<sst xmlns="http://schemas.openxmlformats.org/spreadsheetml/2006/main" count="894" uniqueCount="677">
  <si>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</si>
  <si>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</si>
  <si>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</si>
  <si>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</si>
  <si>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</si>
  <si>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</si>
  <si>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</si>
  <si>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</si>
  <si>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</si>
  <si>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</si>
  <si>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</si>
  <si>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</si>
  <si>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</si>
  <si>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</si>
  <si>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</si>
  <si>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</si>
  <si>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</si>
  <si>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</si>
  <si>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</si>
  <si>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</si>
  <si>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</si>
  <si>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</si>
  <si>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</si>
  <si>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</si>
  <si>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</si>
  <si>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</si>
  <si>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</si>
  <si>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</si>
  <si>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</si>
  <si>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</si>
  <si>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</si>
  <si>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</si>
  <si>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</si>
  <si>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</si>
  <si>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</si>
  <si>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</si>
  <si>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</si>
  <si>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</si>
  <si>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</si>
  <si>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</si>
  <si>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</si>
  <si>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</si>
  <si>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</si>
  <si>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</si>
  <si>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</si>
  <si>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</si>
  <si>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</si>
  <si>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</si>
  <si>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</si>
  <si>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</si>
  <si>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</si>
  <si>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</si>
  <si>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</si>
  <si>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</si>
  <si>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</si>
  <si>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</si>
  <si>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</si>
  <si>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</si>
  <si>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</si>
  <si>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</si>
  <si>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</si>
  <si>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</si>
  <si>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</si>
  <si>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</si>
  <si>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</si>
  <si>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</si>
  <si>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</si>
  <si>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</si>
  <si>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</si>
  <si>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</si>
  <si>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</si>
  <si>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</si>
  <si>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</si>
  <si>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</si>
  <si>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</si>
  <si>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</si>
  <si>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</si>
  <si>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</si>
  <si>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</si>
  <si>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</si>
  <si>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</si>
  <si>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</si>
  <si>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</si>
  <si>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</si>
  <si>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</si>
  <si>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</si>
  <si>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</si>
  <si>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</si>
  <si>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</si>
  <si>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</si>
  <si>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</si>
  <si>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</si>
  <si>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</si>
  <si>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</si>
  <si>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</si>
  <si>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</si>
  <si>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</si>
  <si>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</si>
  <si>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</si>
  <si>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</si>
  <si>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</si>
  <si>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</si>
  <si>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</si>
  <si>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</si>
  <si>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</si>
  <si>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</si>
  <si>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</si>
  <si>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</si>
  <si>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</si>
  <si>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</si>
  <si>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</si>
  <si>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</si>
  <si>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</si>
  <si>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</si>
  <si>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</si>
  <si>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</si>
  <si>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</si>
  <si>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</si>
  <si>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</si>
  <si>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</si>
  <si>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</si>
  <si>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</si>
  <si>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</si>
  <si>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</si>
  <si>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</si>
  <si>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</si>
  <si>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</si>
  <si>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</si>
  <si>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</si>
  <si>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</si>
  <si>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</si>
  <si>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</si>
  <si>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</si>
  <si>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</si>
  <si>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</si>
  <si>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</si>
  <si>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</si>
  <si>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</si>
  <si>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</si>
  <si>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</si>
  <si>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</si>
  <si>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</si>
  <si>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</si>
  <si>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</si>
  <si>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</si>
  <si>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</si>
  <si>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</si>
  <si>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</si>
  <si>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</si>
  <si>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</si>
  <si>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</si>
  <si>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</si>
  <si>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</si>
  <si>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</si>
  <si>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</si>
  <si>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</si>
  <si>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</si>
  <si>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</si>
  <si>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</si>
  <si>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</si>
  <si>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</si>
  <si>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</si>
  <si>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</si>
  <si>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</si>
  <si>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</si>
  <si>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</si>
  <si>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</si>
  <si>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</si>
  <si>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</si>
  <si>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</si>
  <si>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</si>
  <si>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</si>
  <si>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</si>
  <si>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</si>
  <si>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</si>
  <si>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</si>
  <si>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</si>
  <si>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</si>
  <si>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</si>
  <si>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</si>
  <si>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</si>
  <si>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</si>
  <si>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</si>
  <si>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</si>
  <si>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</si>
  <si>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</si>
  <si>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</si>
  <si>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</si>
  <si>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</si>
  <si>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</si>
  <si>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</si>
  <si>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</si>
  <si>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</si>
  <si>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</si>
  <si>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</si>
  <si>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</si>
  <si>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</si>
  <si>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</si>
  <si>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</si>
  <si>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</si>
  <si>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</si>
  <si>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</si>
  <si>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</si>
  <si>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</si>
  <si>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</si>
  <si>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</si>
  <si>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</si>
  <si>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</si>
  <si>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</si>
  <si>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</si>
  <si>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</si>
  <si>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</si>
  <si>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</si>
  <si>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</si>
  <si>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</si>
  <si>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</si>
  <si>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</si>
  <si>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</si>
  <si>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</si>
  <si>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</si>
  <si>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</si>
  <si>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</si>
  <si>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</si>
  <si>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</si>
  <si>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</si>
  <si>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</si>
  <si>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</si>
  <si>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</si>
  <si>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</si>
  <si>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</si>
  <si>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</si>
  <si>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</si>
  <si>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</si>
  <si>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</si>
  <si>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</si>
  <si>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</si>
  <si>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</si>
  <si>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</si>
  <si>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</si>
  <si>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</si>
  <si>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</si>
  <si>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</si>
  <si>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</si>
  <si>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</si>
  <si>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</si>
  <si>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</si>
  <si>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</si>
  <si>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</si>
  <si>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</si>
  <si>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</si>
  <si>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</si>
  <si>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</si>
  <si>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</si>
  <si>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</si>
  <si>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</si>
  <si>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</si>
  <si>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</si>
  <si>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</si>
  <si>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</si>
  <si>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</si>
  <si>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</si>
  <si>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</si>
  <si>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</si>
  <si>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</si>
  <si>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</si>
  <si>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</si>
  <si>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</si>
  <si>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</si>
  <si>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</si>
  <si>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</si>
  <si>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</si>
  <si>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</si>
  <si>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</si>
  <si>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</si>
  <si>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</si>
  <si>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</si>
  <si>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</si>
  <si>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</si>
  <si>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</si>
  <si>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</si>
  <si>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</si>
  <si>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</si>
  <si>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</si>
  <si>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</si>
  <si>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</si>
  <si>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</si>
  <si>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</si>
  <si>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</si>
  <si>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</si>
  <si>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</si>
  <si>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</si>
  <si>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</si>
  <si>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</si>
  <si>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</si>
  <si>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</si>
  <si>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</si>
  <si>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</si>
  <si>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</si>
  <si>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</si>
  <si>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</si>
  <si>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</si>
  <si>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</si>
  <si>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</si>
  <si>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</si>
  <si>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</si>
  <si>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</si>
  <si>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</si>
  <si>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</si>
  <si>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</si>
  <si>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</si>
  <si>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</si>
  <si>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</si>
  <si>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</si>
  <si>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</si>
  <si>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</si>
  <si>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</si>
  <si>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</si>
  <si>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</si>
  <si>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</si>
  <si>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</si>
  <si>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</si>
  <si>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</si>
  <si>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</si>
  <si>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</si>
  <si>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</si>
  <si>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</si>
  <si>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</si>
  <si>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</si>
  <si>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</si>
  <si>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</si>
  <si>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</si>
  <si>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</si>
  <si>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</si>
  <si>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</si>
  <si>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</si>
  <si>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</si>
  <si>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</si>
  <si>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</si>
  <si>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</si>
  <si>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</si>
  <si>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</si>
  <si>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</si>
  <si>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</si>
  <si>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</si>
  <si>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</si>
  <si>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</si>
  <si>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</si>
  <si>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</si>
  <si>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</si>
  <si>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</si>
  <si>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</si>
  <si>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</si>
  <si>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</si>
  <si>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</si>
  <si>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</si>
  <si>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</si>
  <si>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</si>
  <si>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</si>
  <si>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</si>
  <si>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</si>
  <si>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</si>
  <si>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</si>
  <si>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</si>
  <si>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</si>
  <si>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</si>
  <si>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</si>
  <si>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</si>
  <si>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</si>
  <si>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</si>
  <si>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</si>
  <si>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</si>
  <si>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</si>
  <si>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</si>
  <si>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</si>
  <si>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</si>
  <si>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</si>
  <si>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</si>
  <si>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</si>
  <si>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</si>
  <si>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</si>
  <si>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</si>
  <si>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</si>
  <si>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</si>
  <si>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</si>
  <si>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</si>
  <si>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</si>
  <si>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</si>
  <si>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</si>
  <si>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</si>
  <si>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</si>
  <si>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</si>
  <si>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</si>
  <si>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</si>
  <si>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</si>
  <si>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</si>
  <si>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</si>
  <si>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</si>
  <si>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</si>
  <si>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</si>
  <si>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</si>
  <si>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</si>
  <si>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</si>
  <si>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</si>
  <si>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</si>
  <si>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</si>
  <si>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</si>
  <si>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</si>
  <si>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</si>
  <si>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</si>
  <si>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</si>
  <si>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</si>
  <si>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</si>
  <si>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</si>
  <si>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</si>
  <si>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</si>
  <si>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</si>
  <si>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</si>
  <si>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</si>
  <si>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</si>
  <si>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</si>
  <si>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</si>
  <si>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</si>
  <si>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</si>
  <si>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</si>
  <si>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</si>
  <si>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</si>
  <si>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</si>
  <si>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</si>
  <si>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</si>
  <si>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</si>
  <si>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</si>
  <si>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</si>
  <si>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</si>
  <si>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</si>
  <si>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</si>
  <si>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</si>
  <si>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</si>
  <si>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</si>
  <si>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</si>
  <si>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</si>
  <si>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</si>
  <si>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</si>
  <si>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</si>
  <si>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</si>
  <si>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</si>
  <si>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</si>
  <si>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</si>
  <si>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</si>
  <si>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</si>
  <si>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</si>
  <si>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</si>
  <si>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</si>
  <si>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</si>
  <si>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</si>
  <si>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</si>
  <si>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</si>
  <si>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</si>
  <si>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</si>
  <si>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</si>
  <si>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</si>
  <si>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</si>
  <si>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</si>
  <si>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</si>
  <si>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</si>
  <si>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</si>
  <si>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</si>
  <si>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</si>
  <si>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</si>
  <si>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</si>
  <si>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</si>
  <si>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</si>
  <si>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</si>
  <si>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</si>
  <si>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</si>
  <si>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</si>
  <si>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</si>
  <si>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</si>
  <si>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</si>
  <si>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</si>
  <si>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</si>
  <si>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</si>
  <si>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</si>
  <si>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</si>
  <si>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</si>
  <si>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</si>
  <si>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</si>
  <si>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</si>
  <si>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</si>
  <si>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</si>
  <si>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</si>
  <si>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</si>
  <si>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</si>
  <si>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</si>
  <si>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</si>
  <si>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</si>
  <si>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</si>
  <si>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</si>
  <si>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</si>
  <si>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</si>
  <si>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</si>
  <si>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</si>
  <si>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</si>
  <si>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</si>
  <si>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</si>
  <si>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</si>
  <si>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</si>
  <si>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</si>
  <si>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</si>
  <si>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</si>
  <si>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</si>
  <si>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</si>
  <si>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</si>
  <si>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</si>
  <si>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</si>
  <si>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</si>
  <si>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</si>
  <si>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</si>
  <si>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</si>
  <si>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</si>
  <si>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</si>
  <si>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</si>
  <si>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</si>
  <si>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</si>
  <si>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</si>
  <si>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</si>
  <si>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</si>
  <si>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</si>
  <si>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</si>
  <si>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</si>
  <si>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</si>
  <si>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</si>
  <si>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</si>
  <si>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</si>
  <si>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</si>
  <si>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</si>
  <si>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</si>
  <si>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</si>
  <si>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</si>
  <si>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</si>
  <si>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</si>
  <si>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</si>
  <si>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</si>
  <si>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</si>
  <si>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</si>
  <si>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</si>
  <si>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</si>
  <si>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</si>
  <si>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</si>
  <si>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</si>
  <si>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</si>
  <si>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</si>
  <si>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</si>
  <si>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</si>
  <si>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</si>
  <si>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</si>
  <si>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</si>
  <si>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</si>
  <si>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</si>
  <si>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</si>
  <si>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</si>
  <si>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</si>
  <si>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</si>
  <si>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</si>
  <si>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</si>
  <si>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</si>
  <si>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</si>
  <si>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</si>
  <si>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</si>
  <si>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</si>
  <si>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</si>
  <si>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</si>
  <si>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</si>
  <si>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</si>
  <si>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</si>
  <si>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</si>
  <si>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</si>
  <si>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</si>
  <si>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</si>
  <si>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</si>
  <si>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</si>
  <si>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</si>
  <si>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</si>
  <si>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</si>
  <si>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</si>
  <si>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</si>
  <si>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</si>
  <si>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</si>
  <si>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</si>
  <si>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</si>
  <si>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</si>
  <si>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</si>
  <si>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</si>
  <si>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</si>
  <si>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</si>
  <si>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</si>
  <si>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</si>
  <si>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</si>
  <si>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</si>
  <si>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</si>
  <si>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</si>
  <si>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</si>
  <si>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</si>
  <si>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</si>
  <si>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</si>
  <si>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</si>
  <si>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</si>
  <si>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</si>
  <si>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</si>
  <si>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</si>
  <si>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</si>
  <si>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</si>
  <si>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</si>
  <si>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</si>
  <si>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</si>
  <si>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</si>
  <si>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</si>
  <si>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</si>
  <si>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</si>
  <si>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</si>
  <si>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</si>
  <si>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</si>
  <si>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</si>
  <si>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</si>
  <si>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</si>
  <si>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</si>
  <si>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</si>
  <si>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</si>
  <si>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</si>
  <si>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</si>
  <si>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</si>
  <si>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</si>
  <si>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</si>
  <si>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</si>
  <si>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</si>
  <si>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</si>
  <si>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</si>
  <si>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</si>
  <si>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</si>
  <si>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</si>
  <si>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</si>
  <si>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</si>
  <si>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</si>
  <si>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</si>
  <si>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</si>
  <si>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</si>
  <si>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</si>
  <si>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</si>
  <si>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</si>
  <si>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</si>
  <si>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</si>
  <si>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</si>
  <si>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</si>
  <si>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</si>
  <si>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</si>
  <si>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</si>
  <si>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</si>
  <si>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</si>
  <si>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</si>
  <si>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</si>
  <si>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</si>
  <si>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</si>
  <si>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</si>
  <si>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</si>
  <si>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Алдажар Нұр-Әли</t>
  </si>
  <si>
    <t>Мұхтар Мұхаммеджан</t>
  </si>
  <si>
    <t>Сғатбек Еркежан</t>
  </si>
  <si>
    <t>Хамзе Шұғыла</t>
  </si>
  <si>
    <t>Амантай Жансұлу</t>
  </si>
  <si>
    <t>Кәрім Хадия</t>
  </si>
  <si>
    <t>Кәрім Айбибі</t>
  </si>
  <si>
    <t>Бақтыбай Айбибі</t>
  </si>
  <si>
    <t xml:space="preserve">Әлімжан Әміре </t>
  </si>
  <si>
    <t xml:space="preserve">Аманжол Шерхан </t>
  </si>
  <si>
    <t>Еркін Ернияз</t>
  </si>
  <si>
    <t xml:space="preserve">                                  Оқу жылы: 2026-2027                              Топ: Балапан               Өткізу кезеңі:_Бастапқы           Өткізу мерзімі:__Қыркүйек</t>
  </si>
  <si>
    <t>Қабылда Санжар</t>
  </si>
  <si>
    <t xml:space="preserve">                                   Оқу жылы: 2026-2027                              Топ: Балапан               Өткізу кезеңі:_Бастапқы           Өткізу мерзімі:__Қыркүйек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</si>
</sst>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12"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78" t="s">
        <v>442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661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9" t="s">
        <v>0</v>
      </c>
      <c r="B4" s="89" t="s">
        <v>1</v>
      </c>
      <c r="C4" s="66" t="s">
        <v>56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67" t="s">
        <v>85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7" t="s">
        <v>112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8" t="s">
        <v>112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50" t="s">
        <v>135</v>
      </c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</row>
    <row r="5" spans="1:254" ht="15" customHeight="1" x14ac:dyDescent="0.3">
      <c r="A5" s="90"/>
      <c r="B5" s="90"/>
      <c r="C5" s="58" t="s">
        <v>57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55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 t="s">
        <v>86</v>
      </c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9" t="s">
        <v>113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114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1" t="s">
        <v>136</v>
      </c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</row>
    <row r="6" spans="1:254" ht="10.199999999999999" hidden="1" customHeight="1" x14ac:dyDescent="0.3">
      <c r="A6" s="90"/>
      <c r="B6" s="90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0"/>
      <c r="B7" s="90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0"/>
      <c r="B8" s="90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0"/>
      <c r="B9" s="9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0"/>
      <c r="B10" s="90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0"/>
      <c r="B11" s="90"/>
      <c r="C11" s="58" t="s">
        <v>22</v>
      </c>
      <c r="D11" s="58" t="s">
        <v>5</v>
      </c>
      <c r="E11" s="58" t="s">
        <v>6</v>
      </c>
      <c r="F11" s="58" t="s">
        <v>26</v>
      </c>
      <c r="G11" s="58" t="s">
        <v>7</v>
      </c>
      <c r="H11" s="58" t="s">
        <v>8</v>
      </c>
      <c r="I11" s="58" t="s">
        <v>23</v>
      </c>
      <c r="J11" s="58" t="s">
        <v>9</v>
      </c>
      <c r="K11" s="58" t="s">
        <v>10</v>
      </c>
      <c r="L11" s="58" t="s">
        <v>28</v>
      </c>
      <c r="M11" s="58" t="s">
        <v>6</v>
      </c>
      <c r="N11" s="58" t="s">
        <v>12</v>
      </c>
      <c r="O11" s="58" t="s">
        <v>24</v>
      </c>
      <c r="P11" s="58" t="s">
        <v>10</v>
      </c>
      <c r="Q11" s="58" t="s">
        <v>13</v>
      </c>
      <c r="R11" s="58" t="s">
        <v>25</v>
      </c>
      <c r="S11" s="58" t="s">
        <v>12</v>
      </c>
      <c r="T11" s="58" t="s">
        <v>7</v>
      </c>
      <c r="U11" s="58" t="s">
        <v>35</v>
      </c>
      <c r="V11" s="58" t="s">
        <v>14</v>
      </c>
      <c r="W11" s="58" t="s">
        <v>9</v>
      </c>
      <c r="X11" s="58" t="s">
        <v>43</v>
      </c>
      <c r="Y11" s="58"/>
      <c r="Z11" s="58"/>
      <c r="AA11" s="58" t="s">
        <v>44</v>
      </c>
      <c r="AB11" s="58"/>
      <c r="AC11" s="58"/>
      <c r="AD11" s="58" t="s">
        <v>45</v>
      </c>
      <c r="AE11" s="58"/>
      <c r="AF11" s="58"/>
      <c r="AG11" s="58" t="s">
        <v>46</v>
      </c>
      <c r="AH11" s="58"/>
      <c r="AI11" s="58"/>
      <c r="AJ11" s="58" t="s">
        <v>47</v>
      </c>
      <c r="AK11" s="58"/>
      <c r="AL11" s="58"/>
      <c r="AM11" s="58" t="s">
        <v>48</v>
      </c>
      <c r="AN11" s="58"/>
      <c r="AO11" s="58"/>
      <c r="AP11" s="51" t="s">
        <v>49</v>
      </c>
      <c r="AQ11" s="51"/>
      <c r="AR11" s="51"/>
      <c r="AS11" s="58" t="s">
        <v>50</v>
      </c>
      <c r="AT11" s="58"/>
      <c r="AU11" s="58"/>
      <c r="AV11" s="58" t="s">
        <v>51</v>
      </c>
      <c r="AW11" s="58"/>
      <c r="AX11" s="58"/>
      <c r="AY11" s="58" t="s">
        <v>52</v>
      </c>
      <c r="AZ11" s="58"/>
      <c r="BA11" s="58"/>
      <c r="BB11" s="58" t="s">
        <v>53</v>
      </c>
      <c r="BC11" s="58"/>
      <c r="BD11" s="58"/>
      <c r="BE11" s="58" t="s">
        <v>54</v>
      </c>
      <c r="BF11" s="58"/>
      <c r="BG11" s="58"/>
      <c r="BH11" s="51" t="s">
        <v>87</v>
      </c>
      <c r="BI11" s="51"/>
      <c r="BJ11" s="51"/>
      <c r="BK11" s="51" t="s">
        <v>88</v>
      </c>
      <c r="BL11" s="51"/>
      <c r="BM11" s="51"/>
      <c r="BN11" s="51" t="s">
        <v>89</v>
      </c>
      <c r="BO11" s="51"/>
      <c r="BP11" s="51"/>
      <c r="BQ11" s="51" t="s">
        <v>90</v>
      </c>
      <c r="BR11" s="51"/>
      <c r="BS11" s="51"/>
      <c r="BT11" s="51" t="s">
        <v>91</v>
      </c>
      <c r="BU11" s="51"/>
      <c r="BV11" s="51"/>
      <c r="BW11" s="51" t="s">
        <v>102</v>
      </c>
      <c r="BX11" s="51"/>
      <c r="BY11" s="51"/>
      <c r="BZ11" s="51" t="s">
        <v>103</v>
      </c>
      <c r="CA11" s="51"/>
      <c r="CB11" s="51"/>
      <c r="CC11" s="51" t="s">
        <v>104</v>
      </c>
      <c r="CD11" s="51"/>
      <c r="CE11" s="51"/>
      <c r="CF11" s="51" t="s">
        <v>105</v>
      </c>
      <c r="CG11" s="51"/>
      <c r="CH11" s="51"/>
      <c r="CI11" s="51" t="s">
        <v>106</v>
      </c>
      <c r="CJ11" s="51"/>
      <c r="CK11" s="51"/>
      <c r="CL11" s="51" t="s">
        <v>107</v>
      </c>
      <c r="CM11" s="51"/>
      <c r="CN11" s="51"/>
      <c r="CO11" s="51" t="s">
        <v>108</v>
      </c>
      <c r="CP11" s="51"/>
      <c r="CQ11" s="51"/>
      <c r="CR11" s="51" t="s">
        <v>109</v>
      </c>
      <c r="CS11" s="51"/>
      <c r="CT11" s="51"/>
      <c r="CU11" s="51" t="s">
        <v>110</v>
      </c>
      <c r="CV11" s="51"/>
      <c r="CW11" s="51"/>
      <c r="CX11" s="51" t="s">
        <v>111</v>
      </c>
      <c r="CY11" s="51"/>
      <c r="CZ11" s="51"/>
      <c r="DA11" s="51" t="s">
        <v>137</v>
      </c>
      <c r="DB11" s="51"/>
      <c r="DC11" s="51"/>
      <c r="DD11" s="51" t="s">
        <v>138</v>
      </c>
      <c r="DE11" s="51"/>
      <c r="DF11" s="51"/>
      <c r="DG11" s="51" t="s">
        <v>139</v>
      </c>
      <c r="DH11" s="51"/>
      <c r="DI11" s="51"/>
      <c r="DJ11" s="51" t="s">
        <v>140</v>
      </c>
      <c r="DK11" s="51"/>
      <c r="DL11" s="51"/>
      <c r="DM11" s="51" t="s">
        <v>141</v>
      </c>
      <c r="DN11" s="51"/>
      <c r="DO11" s="51"/>
    </row>
    <row r="12" spans="1:254" ht="60" customHeight="1" x14ac:dyDescent="0.3">
      <c r="A12" s="90"/>
      <c r="B12" s="90"/>
      <c r="C12" s="61" t="s">
        <v>445</v>
      </c>
      <c r="D12" s="61"/>
      <c r="E12" s="61"/>
      <c r="F12" s="61" t="s">
        <v>660</v>
      </c>
      <c r="G12" s="61"/>
      <c r="H12" s="61"/>
      <c r="I12" s="61" t="s">
        <v>29</v>
      </c>
      <c r="J12" s="61"/>
      <c r="K12" s="61"/>
      <c r="L12" s="61" t="s">
        <v>36</v>
      </c>
      <c r="M12" s="61"/>
      <c r="N12" s="61"/>
      <c r="O12" s="61" t="s">
        <v>38</v>
      </c>
      <c r="P12" s="61"/>
      <c r="Q12" s="61"/>
      <c r="R12" s="61" t="s">
        <v>39</v>
      </c>
      <c r="S12" s="61"/>
      <c r="T12" s="61"/>
      <c r="U12" s="61" t="s">
        <v>42</v>
      </c>
      <c r="V12" s="61"/>
      <c r="W12" s="61"/>
      <c r="X12" s="61" t="s">
        <v>450</v>
      </c>
      <c r="Y12" s="61"/>
      <c r="Z12" s="61"/>
      <c r="AA12" s="61" t="s">
        <v>452</v>
      </c>
      <c r="AB12" s="61"/>
      <c r="AC12" s="61"/>
      <c r="AD12" s="61" t="s">
        <v>454</v>
      </c>
      <c r="AE12" s="61"/>
      <c r="AF12" s="61"/>
      <c r="AG12" s="61" t="s">
        <v>456</v>
      </c>
      <c r="AH12" s="61"/>
      <c r="AI12" s="61"/>
      <c r="AJ12" s="61" t="s">
        <v>458</v>
      </c>
      <c r="AK12" s="61"/>
      <c r="AL12" s="61"/>
      <c r="AM12" s="61" t="s">
        <v>462</v>
      </c>
      <c r="AN12" s="61"/>
      <c r="AO12" s="61"/>
      <c r="AP12" s="61" t="s">
        <v>463</v>
      </c>
      <c r="AQ12" s="61"/>
      <c r="AR12" s="61"/>
      <c r="AS12" s="61" t="s">
        <v>465</v>
      </c>
      <c r="AT12" s="61"/>
      <c r="AU12" s="61"/>
      <c r="AV12" s="61" t="s">
        <v>466</v>
      </c>
      <c r="AW12" s="61"/>
      <c r="AX12" s="61"/>
      <c r="AY12" s="61" t="s">
        <v>469</v>
      </c>
      <c r="AZ12" s="61"/>
      <c r="BA12" s="61"/>
      <c r="BB12" s="61" t="s">
        <v>470</v>
      </c>
      <c r="BC12" s="61"/>
      <c r="BD12" s="61"/>
      <c r="BE12" s="61" t="s">
        <v>473</v>
      </c>
      <c r="BF12" s="61"/>
      <c r="BG12" s="61"/>
      <c r="BH12" s="61" t="s">
        <v>474</v>
      </c>
      <c r="BI12" s="61"/>
      <c r="BJ12" s="61"/>
      <c r="BK12" s="61" t="s">
        <v>478</v>
      </c>
      <c r="BL12" s="61"/>
      <c r="BM12" s="61"/>
      <c r="BN12" s="61" t="s">
        <v>477</v>
      </c>
      <c r="BO12" s="61"/>
      <c r="BP12" s="61"/>
      <c r="BQ12" s="61" t="s">
        <v>479</v>
      </c>
      <c r="BR12" s="61"/>
      <c r="BS12" s="61"/>
      <c r="BT12" s="61" t="s">
        <v>480</v>
      </c>
      <c r="BU12" s="61"/>
      <c r="BV12" s="61"/>
      <c r="BW12" s="61" t="s">
        <v>482</v>
      </c>
      <c r="BX12" s="61"/>
      <c r="BY12" s="61"/>
      <c r="BZ12" s="61" t="s">
        <v>484</v>
      </c>
      <c r="CA12" s="61"/>
      <c r="CB12" s="61"/>
      <c r="CC12" s="61" t="s">
        <v>485</v>
      </c>
      <c r="CD12" s="61"/>
      <c r="CE12" s="61"/>
      <c r="CF12" s="61" t="s">
        <v>486</v>
      </c>
      <c r="CG12" s="61"/>
      <c r="CH12" s="61"/>
      <c r="CI12" s="61" t="s">
        <v>488</v>
      </c>
      <c r="CJ12" s="61"/>
      <c r="CK12" s="61"/>
      <c r="CL12" s="61" t="s">
        <v>123</v>
      </c>
      <c r="CM12" s="61"/>
      <c r="CN12" s="61"/>
      <c r="CO12" s="61" t="s">
        <v>125</v>
      </c>
      <c r="CP12" s="61"/>
      <c r="CQ12" s="61"/>
      <c r="CR12" s="61" t="s">
        <v>489</v>
      </c>
      <c r="CS12" s="61"/>
      <c r="CT12" s="61"/>
      <c r="CU12" s="61" t="s">
        <v>130</v>
      </c>
      <c r="CV12" s="61"/>
      <c r="CW12" s="61"/>
      <c r="CX12" s="61" t="s">
        <v>490</v>
      </c>
      <c r="CY12" s="61"/>
      <c r="CZ12" s="61"/>
      <c r="DA12" s="61" t="s">
        <v>491</v>
      </c>
      <c r="DB12" s="61"/>
      <c r="DC12" s="61"/>
      <c r="DD12" s="61" t="s">
        <v>495</v>
      </c>
      <c r="DE12" s="61"/>
      <c r="DF12" s="61"/>
      <c r="DG12" s="61" t="s">
        <v>497</v>
      </c>
      <c r="DH12" s="61"/>
      <c r="DI12" s="61"/>
      <c r="DJ12" s="61" t="s">
        <v>499</v>
      </c>
      <c r="DK12" s="61"/>
      <c r="DL12" s="61"/>
      <c r="DM12" s="61" t="s">
        <v>501</v>
      </c>
      <c r="DN12" s="61"/>
      <c r="DO12" s="61"/>
    </row>
    <row r="13" spans="1:254" ht="111.75" customHeight="1" x14ac:dyDescent="0.3">
      <c r="A13" s="91"/>
      <c r="B13" s="91"/>
      <c r="C13" s="48" t="s">
        <v>16</v>
      </c>
      <c r="D13" s="48" t="s">
        <v>17</v>
      </c>
      <c r="E13" s="48" t="s">
        <v>18</v>
      </c>
      <c r="F13" s="48" t="s">
        <v>19</v>
      </c>
      <c r="G13" s="48" t="s">
        <v>20</v>
      </c>
      <c r="H13" s="48" t="s">
        <v>446</v>
      </c>
      <c r="I13" s="48" t="s">
        <v>30</v>
      </c>
      <c r="J13" s="48" t="s">
        <v>447</v>
      </c>
      <c r="K13" s="48" t="s">
        <v>31</v>
      </c>
      <c r="L13" s="48" t="s">
        <v>30</v>
      </c>
      <c r="M13" s="48" t="s">
        <v>37</v>
      </c>
      <c r="N13" s="48" t="s">
        <v>31</v>
      </c>
      <c r="O13" s="48" t="s">
        <v>38</v>
      </c>
      <c r="P13" s="48" t="s">
        <v>38</v>
      </c>
      <c r="Q13" s="48" t="s">
        <v>34</v>
      </c>
      <c r="R13" s="48" t="s">
        <v>40</v>
      </c>
      <c r="S13" s="48" t="s">
        <v>41</v>
      </c>
      <c r="T13" s="48" t="s">
        <v>34</v>
      </c>
      <c r="U13" s="48" t="s">
        <v>421</v>
      </c>
      <c r="V13" s="48" t="s">
        <v>448</v>
      </c>
      <c r="W13" s="48" t="s">
        <v>449</v>
      </c>
      <c r="X13" s="48" t="s">
        <v>70</v>
      </c>
      <c r="Y13" s="48" t="s">
        <v>58</v>
      </c>
      <c r="Z13" s="48" t="s">
        <v>451</v>
      </c>
      <c r="AA13" s="48" t="s">
        <v>453</v>
      </c>
      <c r="AB13" s="48" t="s">
        <v>83</v>
      </c>
      <c r="AC13" s="48" t="s">
        <v>84</v>
      </c>
      <c r="AD13" s="48" t="s">
        <v>61</v>
      </c>
      <c r="AE13" s="48" t="s">
        <v>62</v>
      </c>
      <c r="AF13" s="48" t="s">
        <v>455</v>
      </c>
      <c r="AG13" s="48" t="s">
        <v>457</v>
      </c>
      <c r="AH13" s="48" t="s">
        <v>65</v>
      </c>
      <c r="AI13" s="48" t="s">
        <v>66</v>
      </c>
      <c r="AJ13" s="48" t="s">
        <v>459</v>
      </c>
      <c r="AK13" s="48" t="s">
        <v>460</v>
      </c>
      <c r="AL13" s="48" t="s">
        <v>461</v>
      </c>
      <c r="AM13" s="48" t="s">
        <v>59</v>
      </c>
      <c r="AN13" s="48" t="s">
        <v>60</v>
      </c>
      <c r="AO13" s="48" t="s">
        <v>34</v>
      </c>
      <c r="AP13" s="48" t="s">
        <v>201</v>
      </c>
      <c r="AQ13" s="48" t="s">
        <v>464</v>
      </c>
      <c r="AR13" s="48" t="s">
        <v>84</v>
      </c>
      <c r="AS13" s="48" t="s">
        <v>71</v>
      </c>
      <c r="AT13" s="48" t="s">
        <v>72</v>
      </c>
      <c r="AU13" s="48" t="s">
        <v>73</v>
      </c>
      <c r="AV13" s="48" t="s">
        <v>74</v>
      </c>
      <c r="AW13" s="48" t="s">
        <v>467</v>
      </c>
      <c r="AX13" s="48" t="s">
        <v>468</v>
      </c>
      <c r="AY13" s="48" t="s">
        <v>75</v>
      </c>
      <c r="AZ13" s="48" t="s">
        <v>76</v>
      </c>
      <c r="BA13" s="48" t="s">
        <v>77</v>
      </c>
      <c r="BB13" s="48" t="s">
        <v>81</v>
      </c>
      <c r="BC13" s="48" t="s">
        <v>471</v>
      </c>
      <c r="BD13" s="48" t="s">
        <v>472</v>
      </c>
      <c r="BE13" s="48" t="s">
        <v>78</v>
      </c>
      <c r="BF13" s="48" t="s">
        <v>79</v>
      </c>
      <c r="BG13" s="48" t="s">
        <v>80</v>
      </c>
      <c r="BH13" s="48" t="s">
        <v>475</v>
      </c>
      <c r="BI13" s="48" t="s">
        <v>100</v>
      </c>
      <c r="BJ13" s="48" t="s">
        <v>189</v>
      </c>
      <c r="BK13" s="48" t="s">
        <v>476</v>
      </c>
      <c r="BL13" s="48" t="s">
        <v>362</v>
      </c>
      <c r="BM13" s="48" t="s">
        <v>93</v>
      </c>
      <c r="BN13" s="48" t="s">
        <v>99</v>
      </c>
      <c r="BO13" s="48" t="s">
        <v>100</v>
      </c>
      <c r="BP13" s="48" t="s">
        <v>189</v>
      </c>
      <c r="BQ13" s="48" t="s">
        <v>97</v>
      </c>
      <c r="BR13" s="48" t="s">
        <v>654</v>
      </c>
      <c r="BS13" s="48" t="s">
        <v>655</v>
      </c>
      <c r="BT13" s="48" t="s">
        <v>92</v>
      </c>
      <c r="BU13" s="48" t="s">
        <v>481</v>
      </c>
      <c r="BV13" s="48" t="s">
        <v>101</v>
      </c>
      <c r="BW13" s="48" t="s">
        <v>27</v>
      </c>
      <c r="BX13" s="48" t="s">
        <v>33</v>
      </c>
      <c r="BY13" s="48" t="s">
        <v>483</v>
      </c>
      <c r="BZ13" s="48" t="s">
        <v>115</v>
      </c>
      <c r="CA13" s="48" t="s">
        <v>116</v>
      </c>
      <c r="CB13" s="48" t="s">
        <v>117</v>
      </c>
      <c r="CC13" s="48" t="s">
        <v>118</v>
      </c>
      <c r="CD13" s="48" t="s">
        <v>119</v>
      </c>
      <c r="CE13" s="48" t="s">
        <v>120</v>
      </c>
      <c r="CF13" s="48" t="s">
        <v>121</v>
      </c>
      <c r="CG13" s="48" t="s">
        <v>487</v>
      </c>
      <c r="CH13" s="48" t="s">
        <v>122</v>
      </c>
      <c r="CI13" s="48" t="s">
        <v>32</v>
      </c>
      <c r="CJ13" s="48" t="s">
        <v>33</v>
      </c>
      <c r="CK13" s="48" t="s">
        <v>34</v>
      </c>
      <c r="CL13" s="48" t="s">
        <v>30</v>
      </c>
      <c r="CM13" s="48" t="s">
        <v>37</v>
      </c>
      <c r="CN13" s="48" t="s">
        <v>124</v>
      </c>
      <c r="CO13" s="48" t="s">
        <v>75</v>
      </c>
      <c r="CP13" s="48" t="s">
        <v>126</v>
      </c>
      <c r="CQ13" s="48" t="s">
        <v>77</v>
      </c>
      <c r="CR13" s="48" t="s">
        <v>127</v>
      </c>
      <c r="CS13" s="48" t="s">
        <v>128</v>
      </c>
      <c r="CT13" s="48" t="s">
        <v>129</v>
      </c>
      <c r="CU13" s="48" t="s">
        <v>131</v>
      </c>
      <c r="CV13" s="48" t="s">
        <v>128</v>
      </c>
      <c r="CW13" s="48" t="s">
        <v>84</v>
      </c>
      <c r="CX13" s="48" t="s">
        <v>132</v>
      </c>
      <c r="CY13" s="48" t="s">
        <v>133</v>
      </c>
      <c r="CZ13" s="48" t="s">
        <v>134</v>
      </c>
      <c r="DA13" s="48" t="s">
        <v>492</v>
      </c>
      <c r="DB13" s="48" t="s">
        <v>493</v>
      </c>
      <c r="DC13" s="48" t="s">
        <v>494</v>
      </c>
      <c r="DD13" s="48" t="s">
        <v>32</v>
      </c>
      <c r="DE13" s="48" t="s">
        <v>33</v>
      </c>
      <c r="DF13" s="48" t="s">
        <v>496</v>
      </c>
      <c r="DG13" s="48" t="s">
        <v>142</v>
      </c>
      <c r="DH13" s="48" t="s">
        <v>498</v>
      </c>
      <c r="DI13" s="48" t="s">
        <v>143</v>
      </c>
      <c r="DJ13" s="48" t="s">
        <v>500</v>
      </c>
      <c r="DK13" s="48" t="s">
        <v>146</v>
      </c>
      <c r="DL13" s="48" t="s">
        <v>147</v>
      </c>
      <c r="DM13" s="48" t="s">
        <v>149</v>
      </c>
      <c r="DN13" s="48" t="s">
        <v>502</v>
      </c>
      <c r="DO13" s="48" t="s">
        <v>503</v>
      </c>
    </row>
    <row r="14" spans="1:254" ht="15.6" x14ac:dyDescent="0.3">
      <c r="A14" s="16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9" t="s">
        <v>422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63" t="s">
        <v>443</v>
      </c>
      <c r="B40" s="64"/>
      <c r="C40" s="17">
        <f>C39/25%</f>
        <v>0</v>
      </c>
      <c r="D40" s="17">
        <f>D39/25%</f>
        <v>0</v>
      </c>
      <c r="E40" s="17">
        <f t="shared" ref="E40:BP40" si="4">E39/25%</f>
        <v>0</v>
      </c>
      <c r="F40" s="17">
        <f t="shared" si="4"/>
        <v>0</v>
      </c>
      <c r="G40" s="17">
        <f t="shared" si="4"/>
        <v>0</v>
      </c>
      <c r="H40" s="17">
        <f t="shared" si="4"/>
        <v>0</v>
      </c>
      <c r="I40" s="17">
        <f t="shared" si="4"/>
        <v>0</v>
      </c>
      <c r="J40" s="17">
        <f t="shared" si="4"/>
        <v>0</v>
      </c>
      <c r="K40" s="17">
        <f t="shared" si="4"/>
        <v>0</v>
      </c>
      <c r="L40" s="17">
        <f t="shared" si="4"/>
        <v>0</v>
      </c>
      <c r="M40" s="17">
        <f t="shared" si="4"/>
        <v>0</v>
      </c>
      <c r="N40" s="17">
        <f t="shared" si="4"/>
        <v>0</v>
      </c>
      <c r="O40" s="17">
        <f t="shared" si="4"/>
        <v>0</v>
      </c>
      <c r="P40" s="17">
        <f t="shared" si="4"/>
        <v>0</v>
      </c>
      <c r="Q40" s="17">
        <f t="shared" si="4"/>
        <v>0</v>
      </c>
      <c r="R40" s="17">
        <f t="shared" si="4"/>
        <v>0</v>
      </c>
      <c r="S40" s="17">
        <f t="shared" si="4"/>
        <v>0</v>
      </c>
      <c r="T40" s="17">
        <f t="shared" si="4"/>
        <v>0</v>
      </c>
      <c r="U40" s="17">
        <f t="shared" si="4"/>
        <v>0</v>
      </c>
      <c r="V40" s="17">
        <f t="shared" si="4"/>
        <v>0</v>
      </c>
      <c r="W40" s="17">
        <f t="shared" si="4"/>
        <v>0</v>
      </c>
      <c r="X40" s="17">
        <f t="shared" si="4"/>
        <v>0</v>
      </c>
      <c r="Y40" s="17">
        <f t="shared" si="4"/>
        <v>0</v>
      </c>
      <c r="Z40" s="17">
        <f t="shared" si="4"/>
        <v>0</v>
      </c>
      <c r="AA40" s="17">
        <f t="shared" si="4"/>
        <v>0</v>
      </c>
      <c r="AB40" s="17">
        <f t="shared" si="4"/>
        <v>0</v>
      </c>
      <c r="AC40" s="17">
        <f t="shared" si="4"/>
        <v>0</v>
      </c>
      <c r="AD40" s="17">
        <f t="shared" si="4"/>
        <v>0</v>
      </c>
      <c r="AE40" s="17">
        <f t="shared" si="4"/>
        <v>0</v>
      </c>
      <c r="AF40" s="17">
        <f t="shared" si="4"/>
        <v>0</v>
      </c>
      <c r="AG40" s="17">
        <f t="shared" si="4"/>
        <v>0</v>
      </c>
      <c r="AH40" s="17">
        <f t="shared" si="4"/>
        <v>0</v>
      </c>
      <c r="AI40" s="17">
        <f t="shared" si="4"/>
        <v>0</v>
      </c>
      <c r="AJ40" s="17">
        <f t="shared" si="4"/>
        <v>0</v>
      </c>
      <c r="AK40" s="17">
        <f t="shared" si="4"/>
        <v>0</v>
      </c>
      <c r="AL40" s="17">
        <f t="shared" si="4"/>
        <v>0</v>
      </c>
      <c r="AM40" s="17">
        <f t="shared" si="4"/>
        <v>0</v>
      </c>
      <c r="AN40" s="17">
        <f t="shared" si="4"/>
        <v>0</v>
      </c>
      <c r="AO40" s="17">
        <f t="shared" si="4"/>
        <v>0</v>
      </c>
      <c r="AP40" s="17">
        <f t="shared" si="4"/>
        <v>0</v>
      </c>
      <c r="AQ40" s="17">
        <f t="shared" si="4"/>
        <v>0</v>
      </c>
      <c r="AR40" s="17">
        <f t="shared" si="4"/>
        <v>0</v>
      </c>
      <c r="AS40" s="17">
        <f t="shared" si="4"/>
        <v>0</v>
      </c>
      <c r="AT40" s="17">
        <f t="shared" si="4"/>
        <v>0</v>
      </c>
      <c r="AU40" s="17">
        <f t="shared" si="4"/>
        <v>0</v>
      </c>
      <c r="AV40" s="17">
        <f t="shared" si="4"/>
        <v>0</v>
      </c>
      <c r="AW40" s="17">
        <f t="shared" si="4"/>
        <v>0</v>
      </c>
      <c r="AX40" s="17">
        <f t="shared" si="4"/>
        <v>0</v>
      </c>
      <c r="AY40" s="17">
        <f t="shared" si="4"/>
        <v>0</v>
      </c>
      <c r="AZ40" s="17">
        <f t="shared" si="4"/>
        <v>0</v>
      </c>
      <c r="BA40" s="17">
        <f t="shared" si="4"/>
        <v>0</v>
      </c>
      <c r="BB40" s="17">
        <f t="shared" si="4"/>
        <v>0</v>
      </c>
      <c r="BC40" s="17">
        <f t="shared" si="4"/>
        <v>0</v>
      </c>
      <c r="BD40" s="17">
        <f t="shared" si="4"/>
        <v>0</v>
      </c>
      <c r="BE40" s="17">
        <f t="shared" si="4"/>
        <v>0</v>
      </c>
      <c r="BF40" s="17">
        <f t="shared" si="4"/>
        <v>0</v>
      </c>
      <c r="BG40" s="17">
        <f t="shared" si="4"/>
        <v>0</v>
      </c>
      <c r="BH40" s="18">
        <f t="shared" si="4"/>
        <v>0</v>
      </c>
      <c r="BI40" s="18">
        <f t="shared" si="4"/>
        <v>0</v>
      </c>
      <c r="BJ40" s="18">
        <f t="shared" si="4"/>
        <v>0</v>
      </c>
      <c r="BK40" s="18">
        <f t="shared" si="4"/>
        <v>0</v>
      </c>
      <c r="BL40" s="18">
        <f t="shared" si="4"/>
        <v>0</v>
      </c>
      <c r="BM40" s="18">
        <f t="shared" si="4"/>
        <v>0</v>
      </c>
      <c r="BN40" s="18">
        <f t="shared" si="4"/>
        <v>0</v>
      </c>
      <c r="BO40" s="18">
        <f t="shared" si="4"/>
        <v>0</v>
      </c>
      <c r="BP40" s="18">
        <f t="shared" si="4"/>
        <v>0</v>
      </c>
      <c r="BQ40" s="18">
        <f t="shared" ref="BQ40:DO40" si="5">BQ39/25%</f>
        <v>0</v>
      </c>
      <c r="BR40" s="18">
        <f t="shared" si="5"/>
        <v>0</v>
      </c>
      <c r="BS40" s="18">
        <f t="shared" si="5"/>
        <v>0</v>
      </c>
      <c r="BT40" s="18">
        <f t="shared" si="5"/>
        <v>0</v>
      </c>
      <c r="BU40" s="18">
        <f t="shared" si="5"/>
        <v>0</v>
      </c>
      <c r="BV40" s="18">
        <f t="shared" si="5"/>
        <v>0</v>
      </c>
      <c r="BW40" s="17">
        <f t="shared" si="5"/>
        <v>0</v>
      </c>
      <c r="BX40" s="17">
        <f t="shared" si="5"/>
        <v>0</v>
      </c>
      <c r="BY40" s="17">
        <f t="shared" si="5"/>
        <v>0</v>
      </c>
      <c r="BZ40" s="17">
        <f t="shared" si="5"/>
        <v>0</v>
      </c>
      <c r="CA40" s="17">
        <f t="shared" si="5"/>
        <v>0</v>
      </c>
      <c r="CB40" s="17">
        <f t="shared" si="5"/>
        <v>0</v>
      </c>
      <c r="CC40" s="17">
        <f t="shared" si="5"/>
        <v>0</v>
      </c>
      <c r="CD40" s="17">
        <f t="shared" si="5"/>
        <v>0</v>
      </c>
      <c r="CE40" s="17">
        <f t="shared" si="5"/>
        <v>0</v>
      </c>
      <c r="CF40" s="17">
        <f t="shared" si="5"/>
        <v>0</v>
      </c>
      <c r="CG40" s="17">
        <f t="shared" si="5"/>
        <v>0</v>
      </c>
      <c r="CH40" s="17">
        <f t="shared" si="5"/>
        <v>0</v>
      </c>
      <c r="CI40" s="17">
        <f t="shared" si="5"/>
        <v>0</v>
      </c>
      <c r="CJ40" s="17">
        <f t="shared" si="5"/>
        <v>0</v>
      </c>
      <c r="CK40" s="17">
        <f t="shared" si="5"/>
        <v>0</v>
      </c>
      <c r="CL40" s="17">
        <f t="shared" si="5"/>
        <v>0</v>
      </c>
      <c r="CM40" s="17">
        <f t="shared" si="5"/>
        <v>0</v>
      </c>
      <c r="CN40" s="17">
        <f t="shared" si="5"/>
        <v>0</v>
      </c>
      <c r="CO40" s="17">
        <f t="shared" si="5"/>
        <v>0</v>
      </c>
      <c r="CP40" s="17">
        <f t="shared" si="5"/>
        <v>0</v>
      </c>
      <c r="CQ40" s="17">
        <f t="shared" si="5"/>
        <v>0</v>
      </c>
      <c r="CR40" s="17">
        <f t="shared" si="5"/>
        <v>0</v>
      </c>
      <c r="CS40" s="17">
        <f t="shared" si="5"/>
        <v>0</v>
      </c>
      <c r="CT40" s="17">
        <f t="shared" si="5"/>
        <v>0</v>
      </c>
      <c r="CU40" s="17">
        <f t="shared" si="5"/>
        <v>0</v>
      </c>
      <c r="CV40" s="17">
        <f t="shared" si="5"/>
        <v>0</v>
      </c>
      <c r="CW40" s="17">
        <f t="shared" si="5"/>
        <v>0</v>
      </c>
      <c r="CX40" s="17">
        <f t="shared" si="5"/>
        <v>0</v>
      </c>
      <c r="CY40" s="17">
        <f t="shared" si="5"/>
        <v>0</v>
      </c>
      <c r="CZ40" s="17">
        <f t="shared" si="5"/>
        <v>0</v>
      </c>
      <c r="DA40" s="18">
        <f t="shared" si="5"/>
        <v>0</v>
      </c>
      <c r="DB40" s="18">
        <f t="shared" si="5"/>
        <v>0</v>
      </c>
      <c r="DC40" s="18">
        <f t="shared" si="5"/>
        <v>0</v>
      </c>
      <c r="DD40" s="18">
        <f t="shared" si="5"/>
        <v>0</v>
      </c>
      <c r="DE40" s="18">
        <f t="shared" si="5"/>
        <v>0</v>
      </c>
      <c r="DF40" s="18">
        <f t="shared" si="5"/>
        <v>0</v>
      </c>
      <c r="DG40" s="18">
        <f t="shared" si="5"/>
        <v>0</v>
      </c>
      <c r="DH40" s="18">
        <f t="shared" si="5"/>
        <v>0</v>
      </c>
      <c r="DI40" s="18">
        <f t="shared" si="5"/>
        <v>0</v>
      </c>
      <c r="DJ40" s="18">
        <f t="shared" si="5"/>
        <v>0</v>
      </c>
      <c r="DK40" s="18">
        <f t="shared" si="5"/>
        <v>0</v>
      </c>
      <c r="DL40" s="18">
        <f t="shared" si="5"/>
        <v>0</v>
      </c>
      <c r="DM40" s="18">
        <f t="shared" si="5"/>
        <v>0</v>
      </c>
      <c r="DN40" s="18">
        <f t="shared" si="5"/>
        <v>0</v>
      </c>
      <c r="DO40" s="18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5" t="s">
        <v>423</v>
      </c>
      <c r="C42" s="76"/>
      <c r="D42" s="76"/>
      <c r="E42" s="77"/>
      <c r="F42" s="22"/>
      <c r="G42" s="22"/>
      <c r="T42" s="11"/>
    </row>
    <row r="43" spans="1:254" x14ac:dyDescent="0.3">
      <c r="B43" s="23" t="s">
        <v>424</v>
      </c>
      <c r="C43" s="24" t="s">
        <v>427</v>
      </c>
      <c r="D43" s="32">
        <f>E43/100*25</f>
        <v>0</v>
      </c>
      <c r="E43" s="25">
        <f>(C40+F40+I40+L40+O40+R40+U40)/7</f>
        <v>0</v>
      </c>
      <c r="F43" s="26"/>
      <c r="G43" s="26"/>
      <c r="T43" s="11"/>
    </row>
    <row r="44" spans="1:254" x14ac:dyDescent="0.3">
      <c r="B44" s="23" t="s">
        <v>425</v>
      </c>
      <c r="C44" s="27" t="s">
        <v>427</v>
      </c>
      <c r="D44" s="31">
        <f>E44/100*25</f>
        <v>0</v>
      </c>
      <c r="E44" s="28">
        <f>(D40+G40+J40+M40+P40+S40+V40)/7</f>
        <v>0</v>
      </c>
      <c r="F44" s="26"/>
      <c r="G44" s="26"/>
      <c r="T44" s="11"/>
    </row>
    <row r="45" spans="1:254" x14ac:dyDescent="0.3">
      <c r="B45" s="23" t="s">
        <v>426</v>
      </c>
      <c r="C45" s="27" t="s">
        <v>427</v>
      </c>
      <c r="D45" s="31">
        <f>E45/100*25</f>
        <v>0</v>
      </c>
      <c r="E45" s="28">
        <f>(E40+H40+K40+N40+Q40+T40+W40)/7</f>
        <v>0</v>
      </c>
      <c r="F45" s="26"/>
      <c r="G45" s="26"/>
      <c r="T45" s="11"/>
    </row>
    <row r="46" spans="1:254" x14ac:dyDescent="0.3">
      <c r="B46" s="23"/>
      <c r="C46" s="27"/>
      <c r="D46" s="30">
        <f>SUM(D43:D45)</f>
        <v>0</v>
      </c>
      <c r="E46" s="30">
        <f>SUM(E43:E45)</f>
        <v>0</v>
      </c>
      <c r="F46" s="26"/>
      <c r="G46" s="26"/>
    </row>
    <row r="47" spans="1:254" ht="15" customHeight="1" x14ac:dyDescent="0.3">
      <c r="B47" s="23"/>
      <c r="D47" s="81" t="s">
        <v>55</v>
      </c>
      <c r="E47" s="82"/>
      <c r="F47" s="83" t="s">
        <v>3</v>
      </c>
      <c r="G47" s="84"/>
    </row>
    <row r="48" spans="1:254" ht="15" customHeight="1" x14ac:dyDescent="0.3">
      <c r="B48" s="23" t="s">
        <v>424</v>
      </c>
      <c r="C48" s="27" t="s">
        <v>428</v>
      </c>
      <c r="D48" s="31">
        <f>E48/100*25</f>
        <v>0</v>
      </c>
      <c r="E48" s="28">
        <f>(X40+AA40+AD40+AG40+AJ40+AM40+AP40)/7</f>
        <v>0</v>
      </c>
      <c r="F48" s="31">
        <f>G48/100*25</f>
        <v>0</v>
      </c>
      <c r="G48" s="28">
        <f>(AS40+AV40+AY40+BB40+BE40)/5</f>
        <v>0</v>
      </c>
    </row>
    <row r="49" spans="2:7" x14ac:dyDescent="0.3">
      <c r="B49" s="23" t="s">
        <v>425</v>
      </c>
      <c r="C49" s="27" t="s">
        <v>428</v>
      </c>
      <c r="D49" s="31">
        <f>E49/100*25</f>
        <v>0</v>
      </c>
      <c r="E49" s="28">
        <f>(Y40+AB40+AE40+AH40+AK40+AN40+AQ40)/7</f>
        <v>0</v>
      </c>
      <c r="F49" s="31">
        <f>G49/100*25</f>
        <v>0</v>
      </c>
      <c r="G49" s="28">
        <f>(AT40+AW40+AZ40+BC40+BF40)/5</f>
        <v>0</v>
      </c>
    </row>
    <row r="50" spans="2:7" x14ac:dyDescent="0.3">
      <c r="B50" s="23" t="s">
        <v>426</v>
      </c>
      <c r="C50" s="27" t="s">
        <v>428</v>
      </c>
      <c r="D50" s="31">
        <f>E50/100*25</f>
        <v>0</v>
      </c>
      <c r="E50" s="28">
        <f>(Z40+AC40+AF40+AI40+AL40+AO40+AR40)/7</f>
        <v>0</v>
      </c>
      <c r="F50" s="31">
        <f>G50/100*25</f>
        <v>0</v>
      </c>
      <c r="G50" s="28">
        <f>(AU40+AX40+BA40+BD40+BG40)/5</f>
        <v>0</v>
      </c>
    </row>
    <row r="51" spans="2:7" x14ac:dyDescent="0.3">
      <c r="B51" s="23"/>
      <c r="C51" s="27"/>
      <c r="D51" s="30">
        <f>SUM(D48:D50)</f>
        <v>0</v>
      </c>
      <c r="E51" s="30">
        <f>SUM(E48:E50)</f>
        <v>0</v>
      </c>
      <c r="F51" s="30">
        <f>SUM(F48:F50)</f>
        <v>0</v>
      </c>
      <c r="G51" s="30">
        <f>SUM(G48:G50)</f>
        <v>0</v>
      </c>
    </row>
    <row r="52" spans="2:7" x14ac:dyDescent="0.3">
      <c r="B52" s="23" t="s">
        <v>424</v>
      </c>
      <c r="C52" s="27" t="s">
        <v>429</v>
      </c>
      <c r="D52" s="20">
        <f>E52/100*25</f>
        <v>0</v>
      </c>
      <c r="E52" s="28">
        <f>(BH40+BK40+BN40+BQ40+BT40)/5</f>
        <v>0</v>
      </c>
      <c r="F52" s="26"/>
      <c r="G52" s="26"/>
    </row>
    <row r="53" spans="2:7" x14ac:dyDescent="0.3">
      <c r="B53" s="23" t="s">
        <v>425</v>
      </c>
      <c r="C53" s="27" t="s">
        <v>429</v>
      </c>
      <c r="D53" s="20">
        <f>E53/100*25</f>
        <v>0</v>
      </c>
      <c r="E53" s="28">
        <f>(BI40+BL40+BO40+BR40+BU40)/5</f>
        <v>0</v>
      </c>
      <c r="F53" s="26"/>
      <c r="G53" s="26"/>
    </row>
    <row r="54" spans="2:7" x14ac:dyDescent="0.3">
      <c r="B54" s="23" t="s">
        <v>426</v>
      </c>
      <c r="C54" s="27" t="s">
        <v>429</v>
      </c>
      <c r="D54" s="20">
        <f>E54/100*25</f>
        <v>0</v>
      </c>
      <c r="E54" s="28">
        <f>(BJ40+BM40+BP40+BS40+BV40)/5</f>
        <v>0</v>
      </c>
      <c r="F54" s="26"/>
      <c r="G54" s="26"/>
    </row>
    <row r="55" spans="2:7" x14ac:dyDescent="0.3">
      <c r="B55" s="23"/>
      <c r="C55" s="27"/>
      <c r="D55" s="29">
        <f>SUM(D52:D54)</f>
        <v>0</v>
      </c>
      <c r="E55" s="30">
        <f>SUM(E52:E54)</f>
        <v>0</v>
      </c>
      <c r="F55" s="26"/>
      <c r="G55" s="26"/>
    </row>
    <row r="56" spans="2:7" x14ac:dyDescent="0.3">
      <c r="B56" s="23"/>
      <c r="C56" s="27"/>
      <c r="D56" s="81" t="s">
        <v>113</v>
      </c>
      <c r="E56" s="82"/>
      <c r="F56" s="85" t="s">
        <v>114</v>
      </c>
      <c r="G56" s="86"/>
    </row>
    <row r="57" spans="2:7" x14ac:dyDescent="0.3">
      <c r="B57" s="23" t="s">
        <v>424</v>
      </c>
      <c r="C57" s="27" t="s">
        <v>430</v>
      </c>
      <c r="D57" s="20">
        <f>E57/100*25</f>
        <v>0</v>
      </c>
      <c r="E57" s="28">
        <f>(BW40+BZ40+CC40+CF40)/4</f>
        <v>0</v>
      </c>
      <c r="F57" s="20">
        <f>G57/100*25</f>
        <v>0</v>
      </c>
      <c r="G57" s="28">
        <f>(CI40+CL40+CO40+CR40+CU40+CX40)/6</f>
        <v>0</v>
      </c>
    </row>
    <row r="58" spans="2:7" x14ac:dyDescent="0.3">
      <c r="B58" s="23" t="s">
        <v>425</v>
      </c>
      <c r="C58" s="27" t="s">
        <v>430</v>
      </c>
      <c r="D58" s="20">
        <f>E58/100*25</f>
        <v>0</v>
      </c>
      <c r="E58" s="28">
        <f>(BX40+CA40+CD40+CG40)/4</f>
        <v>0</v>
      </c>
      <c r="F58" s="20">
        <f t="shared" ref="F58:F59" si="6">G58/100*25</f>
        <v>0</v>
      </c>
      <c r="G58" s="28">
        <f>(CJ40+CM40+CP40+CS40+CV40+CY40)/6</f>
        <v>0</v>
      </c>
    </row>
    <row r="59" spans="2:7" x14ac:dyDescent="0.3">
      <c r="B59" s="23" t="s">
        <v>426</v>
      </c>
      <c r="C59" s="27" t="s">
        <v>430</v>
      </c>
      <c r="D59" s="20">
        <f>E59/100*25</f>
        <v>0</v>
      </c>
      <c r="E59" s="28">
        <f>(BY40+CB40+CE40+CH40)/4</f>
        <v>0</v>
      </c>
      <c r="F59" s="20">
        <f t="shared" si="6"/>
        <v>0</v>
      </c>
      <c r="G59" s="28">
        <f>(CK40+CN40+CQ40+CT40+CW40+CZ40)/6</f>
        <v>0</v>
      </c>
    </row>
    <row r="60" spans="2:7" x14ac:dyDescent="0.3">
      <c r="B60" s="23"/>
      <c r="C60" s="27"/>
      <c r="D60" s="29">
        <f>SUM(D57:D59)</f>
        <v>0</v>
      </c>
      <c r="E60" s="29">
        <f>SUM(E57:E59)</f>
        <v>0</v>
      </c>
      <c r="F60" s="29">
        <f>SUM(F57:F59)</f>
        <v>0</v>
      </c>
      <c r="G60" s="29">
        <f>SUM(G57:G59)</f>
        <v>0</v>
      </c>
    </row>
    <row r="61" spans="2:7" x14ac:dyDescent="0.3">
      <c r="B61" s="23" t="s">
        <v>424</v>
      </c>
      <c r="C61" s="27" t="s">
        <v>431</v>
      </c>
      <c r="D61" s="20">
        <f>E61/100*25</f>
        <v>0</v>
      </c>
      <c r="E61" s="28">
        <f>(DA40+DD40+DG40+DJ40+DM40)/5</f>
        <v>0</v>
      </c>
      <c r="F61" s="26"/>
      <c r="G61" s="26"/>
    </row>
    <row r="62" spans="2:7" x14ac:dyDescent="0.3">
      <c r="B62" s="23" t="s">
        <v>425</v>
      </c>
      <c r="C62" s="27" t="s">
        <v>431</v>
      </c>
      <c r="D62" s="20">
        <f>E62/100*25</f>
        <v>0</v>
      </c>
      <c r="E62" s="28">
        <f>(DB40+DE40+DH40+DK40+DN40)/5</f>
        <v>0</v>
      </c>
      <c r="F62" s="26"/>
      <c r="G62" s="26"/>
    </row>
    <row r="63" spans="2:7" x14ac:dyDescent="0.3">
      <c r="B63" s="23" t="s">
        <v>426</v>
      </c>
      <c r="C63" s="27" t="s">
        <v>431</v>
      </c>
      <c r="D63" s="20">
        <f>E63/100*25</f>
        <v>0</v>
      </c>
      <c r="E63" s="28">
        <f>(DC40+DF40+DI40+DL40+DO40)/5</f>
        <v>0</v>
      </c>
      <c r="F63" s="26"/>
      <c r="G63" s="26"/>
    </row>
    <row r="64" spans="2:7" x14ac:dyDescent="0.3">
      <c r="B64" s="23"/>
      <c r="C64" s="27"/>
      <c r="D64" s="29">
        <f>SUM(D61:D63)</f>
        <v>0</v>
      </c>
      <c r="E64" s="29">
        <f>SUM(E61:E63)</f>
        <v>0</v>
      </c>
      <c r="F64" s="26"/>
      <c r="G64" s="26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5"/>
  <sheetViews>
    <sheetView tabSelected="1" zoomScale="102" workbookViewId="0">
      <selection activeCell="K23" sqref="K23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151</v>
      </c>
      <c r="B1" s="14" t="s">
        <v>150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8" t="s">
        <v>674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"/>
      <c r="P2" s="7"/>
      <c r="Q2" s="7"/>
      <c r="R2" s="7"/>
      <c r="S2" s="7"/>
      <c r="T2" s="7"/>
      <c r="U2" s="7"/>
      <c r="V2" s="7"/>
      <c r="DP2" s="68" t="s">
        <v>661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65" t="s">
        <v>0</v>
      </c>
      <c r="B5" s="65" t="s">
        <v>1</v>
      </c>
      <c r="C5" s="66" t="s">
        <v>56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67" t="s">
        <v>85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112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50" t="s">
        <v>135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 x14ac:dyDescent="0.3">
      <c r="A6" s="65"/>
      <c r="B6" s="65"/>
      <c r="C6" s="58" t="s">
        <v>57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 t="s">
        <v>55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 t="s">
        <v>3</v>
      </c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 t="s">
        <v>86</v>
      </c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 t="s">
        <v>156</v>
      </c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 t="s">
        <v>113</v>
      </c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9" t="s">
        <v>171</v>
      </c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 t="s">
        <v>183</v>
      </c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 t="s">
        <v>114</v>
      </c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1" t="s">
        <v>136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3">
      <c r="A7" s="65"/>
      <c r="B7" s="65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65"/>
      <c r="B8" s="65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65"/>
      <c r="B9" s="65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65"/>
      <c r="B10" s="6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65"/>
      <c r="B11" s="65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65"/>
      <c r="B12" s="65"/>
      <c r="C12" s="58" t="s">
        <v>152</v>
      </c>
      <c r="D12" s="58" t="s">
        <v>5</v>
      </c>
      <c r="E12" s="58" t="s">
        <v>6</v>
      </c>
      <c r="F12" s="58" t="s">
        <v>153</v>
      </c>
      <c r="G12" s="58" t="s">
        <v>7</v>
      </c>
      <c r="H12" s="58" t="s">
        <v>8</v>
      </c>
      <c r="I12" s="58" t="s">
        <v>154</v>
      </c>
      <c r="J12" s="58" t="s">
        <v>9</v>
      </c>
      <c r="K12" s="58" t="s">
        <v>10</v>
      </c>
      <c r="L12" s="58" t="s">
        <v>155</v>
      </c>
      <c r="M12" s="58" t="s">
        <v>9</v>
      </c>
      <c r="N12" s="58" t="s">
        <v>10</v>
      </c>
      <c r="O12" s="58" t="s">
        <v>169</v>
      </c>
      <c r="P12" s="58"/>
      <c r="Q12" s="58"/>
      <c r="R12" s="58" t="s">
        <v>5</v>
      </c>
      <c r="S12" s="58"/>
      <c r="T12" s="58"/>
      <c r="U12" s="58" t="s">
        <v>170</v>
      </c>
      <c r="V12" s="58"/>
      <c r="W12" s="58"/>
      <c r="X12" s="58" t="s">
        <v>12</v>
      </c>
      <c r="Y12" s="58"/>
      <c r="Z12" s="58"/>
      <c r="AA12" s="58" t="s">
        <v>7</v>
      </c>
      <c r="AB12" s="58"/>
      <c r="AC12" s="58"/>
      <c r="AD12" s="58" t="s">
        <v>8</v>
      </c>
      <c r="AE12" s="58"/>
      <c r="AF12" s="58"/>
      <c r="AG12" s="51" t="s">
        <v>14</v>
      </c>
      <c r="AH12" s="51"/>
      <c r="AI12" s="51"/>
      <c r="AJ12" s="58" t="s">
        <v>9</v>
      </c>
      <c r="AK12" s="58"/>
      <c r="AL12" s="58"/>
      <c r="AM12" s="51" t="s">
        <v>165</v>
      </c>
      <c r="AN12" s="51"/>
      <c r="AO12" s="51"/>
      <c r="AP12" s="51" t="s">
        <v>166</v>
      </c>
      <c r="AQ12" s="51"/>
      <c r="AR12" s="51"/>
      <c r="AS12" s="51" t="s">
        <v>167</v>
      </c>
      <c r="AT12" s="51"/>
      <c r="AU12" s="51"/>
      <c r="AV12" s="51" t="s">
        <v>168</v>
      </c>
      <c r="AW12" s="51"/>
      <c r="AX12" s="51"/>
      <c r="AY12" s="51" t="s">
        <v>157</v>
      </c>
      <c r="AZ12" s="51"/>
      <c r="BA12" s="51"/>
      <c r="BB12" s="51" t="s">
        <v>158</v>
      </c>
      <c r="BC12" s="51"/>
      <c r="BD12" s="51"/>
      <c r="BE12" s="51" t="s">
        <v>159</v>
      </c>
      <c r="BF12" s="51"/>
      <c r="BG12" s="51"/>
      <c r="BH12" s="51" t="s">
        <v>160</v>
      </c>
      <c r="BI12" s="51"/>
      <c r="BJ12" s="51"/>
      <c r="BK12" s="51" t="s">
        <v>161</v>
      </c>
      <c r="BL12" s="51"/>
      <c r="BM12" s="51"/>
      <c r="BN12" s="51" t="s">
        <v>162</v>
      </c>
      <c r="BO12" s="51"/>
      <c r="BP12" s="51"/>
      <c r="BQ12" s="51" t="s">
        <v>163</v>
      </c>
      <c r="BR12" s="51"/>
      <c r="BS12" s="51"/>
      <c r="BT12" s="51" t="s">
        <v>164</v>
      </c>
      <c r="BU12" s="51"/>
      <c r="BV12" s="51"/>
      <c r="BW12" s="51" t="s">
        <v>176</v>
      </c>
      <c r="BX12" s="51"/>
      <c r="BY12" s="51"/>
      <c r="BZ12" s="51" t="s">
        <v>177</v>
      </c>
      <c r="CA12" s="51"/>
      <c r="CB12" s="51"/>
      <c r="CC12" s="51" t="s">
        <v>178</v>
      </c>
      <c r="CD12" s="51"/>
      <c r="CE12" s="51"/>
      <c r="CF12" s="51" t="s">
        <v>179</v>
      </c>
      <c r="CG12" s="51"/>
      <c r="CH12" s="51"/>
      <c r="CI12" s="51" t="s">
        <v>180</v>
      </c>
      <c r="CJ12" s="51"/>
      <c r="CK12" s="51"/>
      <c r="CL12" s="51" t="s">
        <v>181</v>
      </c>
      <c r="CM12" s="51"/>
      <c r="CN12" s="51"/>
      <c r="CO12" s="51" t="s">
        <v>182</v>
      </c>
      <c r="CP12" s="51"/>
      <c r="CQ12" s="51"/>
      <c r="CR12" s="51" t="s">
        <v>172</v>
      </c>
      <c r="CS12" s="51"/>
      <c r="CT12" s="51"/>
      <c r="CU12" s="51" t="s">
        <v>173</v>
      </c>
      <c r="CV12" s="51"/>
      <c r="CW12" s="51"/>
      <c r="CX12" s="51" t="s">
        <v>174</v>
      </c>
      <c r="CY12" s="51"/>
      <c r="CZ12" s="51"/>
      <c r="DA12" s="51" t="s">
        <v>175</v>
      </c>
      <c r="DB12" s="51"/>
      <c r="DC12" s="51"/>
      <c r="DD12" s="51" t="s">
        <v>184</v>
      </c>
      <c r="DE12" s="51"/>
      <c r="DF12" s="51"/>
      <c r="DG12" s="51" t="s">
        <v>185</v>
      </c>
      <c r="DH12" s="51"/>
      <c r="DI12" s="51"/>
      <c r="DJ12" s="51" t="s">
        <v>186</v>
      </c>
      <c r="DK12" s="51"/>
      <c r="DL12" s="51"/>
      <c r="DM12" s="51" t="s">
        <v>187</v>
      </c>
      <c r="DN12" s="51"/>
      <c r="DO12" s="51"/>
      <c r="DP12" s="51" t="s">
        <v>188</v>
      </c>
      <c r="DQ12" s="51"/>
      <c r="DR12" s="51"/>
    </row>
    <row r="13" spans="1:254" ht="59.25" customHeight="1" x14ac:dyDescent="0.3">
      <c r="A13" s="65"/>
      <c r="B13" s="65"/>
      <c r="C13" s="61" t="s">
        <v>504</v>
      </c>
      <c r="D13" s="61"/>
      <c r="E13" s="61"/>
      <c r="F13" s="61" t="s">
        <v>508</v>
      </c>
      <c r="G13" s="61"/>
      <c r="H13" s="61"/>
      <c r="I13" s="61" t="s">
        <v>509</v>
      </c>
      <c r="J13" s="61"/>
      <c r="K13" s="61"/>
      <c r="L13" s="61" t="s">
        <v>510</v>
      </c>
      <c r="M13" s="61"/>
      <c r="N13" s="61"/>
      <c r="O13" s="61" t="s">
        <v>197</v>
      </c>
      <c r="P13" s="61"/>
      <c r="Q13" s="61"/>
      <c r="R13" s="61" t="s">
        <v>199</v>
      </c>
      <c r="S13" s="61"/>
      <c r="T13" s="61"/>
      <c r="U13" s="61" t="s">
        <v>512</v>
      </c>
      <c r="V13" s="61"/>
      <c r="W13" s="61"/>
      <c r="X13" s="61" t="s">
        <v>513</v>
      </c>
      <c r="Y13" s="61"/>
      <c r="Z13" s="61"/>
      <c r="AA13" s="61" t="s">
        <v>514</v>
      </c>
      <c r="AB13" s="61"/>
      <c r="AC13" s="61"/>
      <c r="AD13" s="61" t="s">
        <v>516</v>
      </c>
      <c r="AE13" s="61"/>
      <c r="AF13" s="61"/>
      <c r="AG13" s="61" t="s">
        <v>518</v>
      </c>
      <c r="AH13" s="61"/>
      <c r="AI13" s="61"/>
      <c r="AJ13" s="61" t="s">
        <v>656</v>
      </c>
      <c r="AK13" s="61"/>
      <c r="AL13" s="61"/>
      <c r="AM13" s="61" t="s">
        <v>523</v>
      </c>
      <c r="AN13" s="61"/>
      <c r="AO13" s="61"/>
      <c r="AP13" s="61" t="s">
        <v>524</v>
      </c>
      <c r="AQ13" s="61"/>
      <c r="AR13" s="61"/>
      <c r="AS13" s="61" t="s">
        <v>525</v>
      </c>
      <c r="AT13" s="61"/>
      <c r="AU13" s="61"/>
      <c r="AV13" s="61" t="s">
        <v>526</v>
      </c>
      <c r="AW13" s="61"/>
      <c r="AX13" s="61"/>
      <c r="AY13" s="61" t="s">
        <v>528</v>
      </c>
      <c r="AZ13" s="61"/>
      <c r="BA13" s="61"/>
      <c r="BB13" s="61" t="s">
        <v>529</v>
      </c>
      <c r="BC13" s="61"/>
      <c r="BD13" s="61"/>
      <c r="BE13" s="61" t="s">
        <v>530</v>
      </c>
      <c r="BF13" s="61"/>
      <c r="BG13" s="61"/>
      <c r="BH13" s="61" t="s">
        <v>531</v>
      </c>
      <c r="BI13" s="61"/>
      <c r="BJ13" s="61"/>
      <c r="BK13" s="61" t="s">
        <v>532</v>
      </c>
      <c r="BL13" s="61"/>
      <c r="BM13" s="61"/>
      <c r="BN13" s="61" t="s">
        <v>534</v>
      </c>
      <c r="BO13" s="61"/>
      <c r="BP13" s="61"/>
      <c r="BQ13" s="61" t="s">
        <v>535</v>
      </c>
      <c r="BR13" s="61"/>
      <c r="BS13" s="61"/>
      <c r="BT13" s="61" t="s">
        <v>537</v>
      </c>
      <c r="BU13" s="61"/>
      <c r="BV13" s="61"/>
      <c r="BW13" s="61" t="s">
        <v>539</v>
      </c>
      <c r="BX13" s="61"/>
      <c r="BY13" s="61"/>
      <c r="BZ13" s="61" t="s">
        <v>540</v>
      </c>
      <c r="CA13" s="61"/>
      <c r="CB13" s="61"/>
      <c r="CC13" s="61" t="s">
        <v>544</v>
      </c>
      <c r="CD13" s="61"/>
      <c r="CE13" s="61"/>
      <c r="CF13" s="61" t="s">
        <v>547</v>
      </c>
      <c r="CG13" s="61"/>
      <c r="CH13" s="61"/>
      <c r="CI13" s="61" t="s">
        <v>548</v>
      </c>
      <c r="CJ13" s="61"/>
      <c r="CK13" s="61"/>
      <c r="CL13" s="61" t="s">
        <v>549</v>
      </c>
      <c r="CM13" s="61"/>
      <c r="CN13" s="61"/>
      <c r="CO13" s="61" t="s">
        <v>550</v>
      </c>
      <c r="CP13" s="61"/>
      <c r="CQ13" s="61"/>
      <c r="CR13" s="61" t="s">
        <v>552</v>
      </c>
      <c r="CS13" s="61"/>
      <c r="CT13" s="61"/>
      <c r="CU13" s="61" t="s">
        <v>553</v>
      </c>
      <c r="CV13" s="61"/>
      <c r="CW13" s="61"/>
      <c r="CX13" s="61" t="s">
        <v>554</v>
      </c>
      <c r="CY13" s="61"/>
      <c r="CZ13" s="61"/>
      <c r="DA13" s="61" t="s">
        <v>555</v>
      </c>
      <c r="DB13" s="61"/>
      <c r="DC13" s="61"/>
      <c r="DD13" s="61" t="s">
        <v>556</v>
      </c>
      <c r="DE13" s="61"/>
      <c r="DF13" s="61"/>
      <c r="DG13" s="61" t="s">
        <v>557</v>
      </c>
      <c r="DH13" s="61"/>
      <c r="DI13" s="61"/>
      <c r="DJ13" s="61" t="s">
        <v>559</v>
      </c>
      <c r="DK13" s="61"/>
      <c r="DL13" s="61"/>
      <c r="DM13" s="61" t="s">
        <v>560</v>
      </c>
      <c r="DN13" s="61"/>
      <c r="DO13" s="61"/>
      <c r="DP13" s="61" t="s">
        <v>561</v>
      </c>
      <c r="DQ13" s="61"/>
      <c r="DR13" s="61"/>
    </row>
    <row r="14" spans="1:254" ht="83.25" customHeight="1" x14ac:dyDescent="0.3">
      <c r="A14" s="65"/>
      <c r="B14" s="65"/>
      <c r="C14" s="48" t="s">
        <v>505</v>
      </c>
      <c r="D14" s="48" t="s">
        <v>506</v>
      </c>
      <c r="E14" s="48" t="s">
        <v>507</v>
      </c>
      <c r="F14" s="48" t="s">
        <v>40</v>
      </c>
      <c r="G14" s="48" t="s">
        <v>100</v>
      </c>
      <c r="H14" s="48" t="s">
        <v>189</v>
      </c>
      <c r="I14" s="48" t="s">
        <v>191</v>
      </c>
      <c r="J14" s="48" t="s">
        <v>192</v>
      </c>
      <c r="K14" s="48" t="s">
        <v>193</v>
      </c>
      <c r="L14" s="48" t="s">
        <v>194</v>
      </c>
      <c r="M14" s="48" t="s">
        <v>195</v>
      </c>
      <c r="N14" s="48" t="s">
        <v>196</v>
      </c>
      <c r="O14" s="48" t="s">
        <v>198</v>
      </c>
      <c r="P14" s="48" t="s">
        <v>72</v>
      </c>
      <c r="Q14" s="48" t="s">
        <v>73</v>
      </c>
      <c r="R14" s="48" t="s">
        <v>82</v>
      </c>
      <c r="S14" s="48" t="s">
        <v>69</v>
      </c>
      <c r="T14" s="48" t="s">
        <v>511</v>
      </c>
      <c r="U14" s="48" t="s">
        <v>201</v>
      </c>
      <c r="V14" s="48" t="s">
        <v>69</v>
      </c>
      <c r="W14" s="48" t="s">
        <v>84</v>
      </c>
      <c r="X14" s="48" t="s">
        <v>67</v>
      </c>
      <c r="Y14" s="48" t="s">
        <v>206</v>
      </c>
      <c r="Z14" s="48" t="s">
        <v>207</v>
      </c>
      <c r="AA14" s="48" t="s">
        <v>131</v>
      </c>
      <c r="AB14" s="48" t="s">
        <v>515</v>
      </c>
      <c r="AC14" s="48" t="s">
        <v>511</v>
      </c>
      <c r="AD14" s="48" t="s">
        <v>211</v>
      </c>
      <c r="AE14" s="48" t="s">
        <v>414</v>
      </c>
      <c r="AF14" s="48" t="s">
        <v>517</v>
      </c>
      <c r="AG14" s="48" t="s">
        <v>519</v>
      </c>
      <c r="AH14" s="48" t="s">
        <v>520</v>
      </c>
      <c r="AI14" s="48" t="s">
        <v>521</v>
      </c>
      <c r="AJ14" s="48" t="s">
        <v>209</v>
      </c>
      <c r="AK14" s="48" t="s">
        <v>522</v>
      </c>
      <c r="AL14" s="48" t="s">
        <v>64</v>
      </c>
      <c r="AM14" s="48" t="s">
        <v>208</v>
      </c>
      <c r="AN14" s="48" t="s">
        <v>100</v>
      </c>
      <c r="AO14" s="48" t="s">
        <v>212</v>
      </c>
      <c r="AP14" s="48" t="s">
        <v>216</v>
      </c>
      <c r="AQ14" s="48" t="s">
        <v>217</v>
      </c>
      <c r="AR14" s="48" t="s">
        <v>98</v>
      </c>
      <c r="AS14" s="48" t="s">
        <v>213</v>
      </c>
      <c r="AT14" s="48" t="s">
        <v>214</v>
      </c>
      <c r="AU14" s="48" t="s">
        <v>215</v>
      </c>
      <c r="AV14" s="48" t="s">
        <v>219</v>
      </c>
      <c r="AW14" s="48" t="s">
        <v>527</v>
      </c>
      <c r="AX14" s="48" t="s">
        <v>220</v>
      </c>
      <c r="AY14" s="48" t="s">
        <v>221</v>
      </c>
      <c r="AZ14" s="48" t="s">
        <v>222</v>
      </c>
      <c r="BA14" s="48" t="s">
        <v>223</v>
      </c>
      <c r="BB14" s="48" t="s">
        <v>224</v>
      </c>
      <c r="BC14" s="48" t="s">
        <v>69</v>
      </c>
      <c r="BD14" s="48" t="s">
        <v>225</v>
      </c>
      <c r="BE14" s="48" t="s">
        <v>226</v>
      </c>
      <c r="BF14" s="48" t="s">
        <v>447</v>
      </c>
      <c r="BG14" s="48" t="s">
        <v>227</v>
      </c>
      <c r="BH14" s="48" t="s">
        <v>16</v>
      </c>
      <c r="BI14" s="48" t="s">
        <v>229</v>
      </c>
      <c r="BJ14" s="48" t="s">
        <v>144</v>
      </c>
      <c r="BK14" s="48" t="s">
        <v>230</v>
      </c>
      <c r="BL14" s="48" t="s">
        <v>533</v>
      </c>
      <c r="BM14" s="48" t="s">
        <v>231</v>
      </c>
      <c r="BN14" s="48" t="s">
        <v>94</v>
      </c>
      <c r="BO14" s="48" t="s">
        <v>17</v>
      </c>
      <c r="BP14" s="48" t="s">
        <v>18</v>
      </c>
      <c r="BQ14" s="48" t="s">
        <v>536</v>
      </c>
      <c r="BR14" s="48" t="s">
        <v>447</v>
      </c>
      <c r="BS14" s="48" t="s">
        <v>212</v>
      </c>
      <c r="BT14" s="48" t="s">
        <v>538</v>
      </c>
      <c r="BU14" s="48" t="s">
        <v>232</v>
      </c>
      <c r="BV14" s="48" t="s">
        <v>233</v>
      </c>
      <c r="BW14" s="48" t="s">
        <v>145</v>
      </c>
      <c r="BX14" s="48" t="s">
        <v>228</v>
      </c>
      <c r="BY14" s="48" t="s">
        <v>204</v>
      </c>
      <c r="BZ14" s="48" t="s">
        <v>541</v>
      </c>
      <c r="CA14" s="48" t="s">
        <v>542</v>
      </c>
      <c r="CB14" s="48" t="s">
        <v>543</v>
      </c>
      <c r="CC14" s="48" t="s">
        <v>545</v>
      </c>
      <c r="CD14" s="48" t="s">
        <v>546</v>
      </c>
      <c r="CE14" s="48" t="s">
        <v>234</v>
      </c>
      <c r="CF14" s="48" t="s">
        <v>235</v>
      </c>
      <c r="CG14" s="48" t="s">
        <v>236</v>
      </c>
      <c r="CH14" s="48" t="s">
        <v>93</v>
      </c>
      <c r="CI14" s="48" t="s">
        <v>237</v>
      </c>
      <c r="CJ14" s="48" t="s">
        <v>238</v>
      </c>
      <c r="CK14" s="48" t="s">
        <v>122</v>
      </c>
      <c r="CL14" s="48" t="s">
        <v>239</v>
      </c>
      <c r="CM14" s="48" t="s">
        <v>240</v>
      </c>
      <c r="CN14" s="48" t="s">
        <v>241</v>
      </c>
      <c r="CO14" s="48" t="s">
        <v>242</v>
      </c>
      <c r="CP14" s="48" t="s">
        <v>243</v>
      </c>
      <c r="CQ14" s="48" t="s">
        <v>551</v>
      </c>
      <c r="CR14" s="48" t="s">
        <v>244</v>
      </c>
      <c r="CS14" s="48" t="s">
        <v>245</v>
      </c>
      <c r="CT14" s="48" t="s">
        <v>246</v>
      </c>
      <c r="CU14" s="48" t="s">
        <v>249</v>
      </c>
      <c r="CV14" s="48" t="s">
        <v>250</v>
      </c>
      <c r="CW14" s="48" t="s">
        <v>251</v>
      </c>
      <c r="CX14" s="48" t="s">
        <v>253</v>
      </c>
      <c r="CY14" s="48" t="s">
        <v>254</v>
      </c>
      <c r="CZ14" s="48" t="s">
        <v>255</v>
      </c>
      <c r="DA14" s="48" t="s">
        <v>256</v>
      </c>
      <c r="DB14" s="48" t="s">
        <v>63</v>
      </c>
      <c r="DC14" s="48" t="s">
        <v>257</v>
      </c>
      <c r="DD14" s="48" t="s">
        <v>252</v>
      </c>
      <c r="DE14" s="48" t="s">
        <v>218</v>
      </c>
      <c r="DF14" s="48" t="s">
        <v>101</v>
      </c>
      <c r="DG14" s="48" t="s">
        <v>558</v>
      </c>
      <c r="DH14" s="48" t="s">
        <v>657</v>
      </c>
      <c r="DI14" s="48" t="s">
        <v>658</v>
      </c>
      <c r="DJ14" s="48" t="s">
        <v>258</v>
      </c>
      <c r="DK14" s="48" t="s">
        <v>259</v>
      </c>
      <c r="DL14" s="48" t="s">
        <v>260</v>
      </c>
      <c r="DM14" s="48" t="s">
        <v>261</v>
      </c>
      <c r="DN14" s="48" t="s">
        <v>262</v>
      </c>
      <c r="DO14" s="48" t="s">
        <v>263</v>
      </c>
      <c r="DP14" s="48" t="s">
        <v>266</v>
      </c>
      <c r="DQ14" s="48" t="s">
        <v>267</v>
      </c>
      <c r="DR14" s="48" t="s">
        <v>148</v>
      </c>
    </row>
    <row r="15" spans="1:254" ht="15.6" x14ac:dyDescent="0.3">
      <c r="A15" s="16">
        <v>1</v>
      </c>
      <c r="B15" s="13" t="s">
        <v>663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/>
      <c r="Q15" s="5">
        <v>1</v>
      </c>
      <c r="R15" s="5"/>
      <c r="S15" s="5">
        <v>1</v>
      </c>
      <c r="T15" s="5"/>
      <c r="U15" s="5"/>
      <c r="V15" s="5"/>
      <c r="W15" s="5">
        <v>1</v>
      </c>
      <c r="X15" s="5"/>
      <c r="Y15" s="5">
        <v>1</v>
      </c>
      <c r="Z15" s="5"/>
      <c r="AA15" s="5"/>
      <c r="AB15" s="5"/>
      <c r="AC15" s="5">
        <v>1</v>
      </c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/>
      <c r="AU15" s="5">
        <v>1</v>
      </c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 x14ac:dyDescent="0.3">
      <c r="A16" s="2">
        <v>2</v>
      </c>
      <c r="B16" s="1" t="s">
        <v>664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/>
      <c r="Q16" s="9">
        <v>1</v>
      </c>
      <c r="R16" s="9"/>
      <c r="S16" s="9">
        <v>1</v>
      </c>
      <c r="T16" s="9"/>
      <c r="U16" s="9"/>
      <c r="V16" s="9"/>
      <c r="W16" s="9">
        <v>1</v>
      </c>
      <c r="X16" s="9"/>
      <c r="Y16" s="9">
        <v>1</v>
      </c>
      <c r="Z16" s="9"/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>
        <v>1</v>
      </c>
      <c r="AO16" s="9"/>
      <c r="AP16" s="9"/>
      <c r="AQ16" s="9"/>
      <c r="AR16" s="9">
        <v>1</v>
      </c>
      <c r="AS16" s="9"/>
      <c r="AT16" s="9"/>
      <c r="AU16" s="9">
        <v>1</v>
      </c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 x14ac:dyDescent="0.3">
      <c r="A17" s="2">
        <v>3</v>
      </c>
      <c r="B17" s="1" t="s">
        <v>665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/>
      <c r="P17" s="9">
        <v>1</v>
      </c>
      <c r="Q17" s="9"/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>
        <v>1</v>
      </c>
      <c r="AN17" s="9"/>
      <c r="AO17" s="9"/>
      <c r="AP17" s="9">
        <v>1</v>
      </c>
      <c r="AQ17" s="9"/>
      <c r="AR17" s="9"/>
      <c r="AS17" s="9"/>
      <c r="AT17" s="9">
        <v>1</v>
      </c>
      <c r="AU17" s="9"/>
      <c r="AV17" s="9">
        <v>1</v>
      </c>
      <c r="AW17" s="9"/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x14ac:dyDescent="0.3">
      <c r="A20" s="79" t="s">
        <v>269</v>
      </c>
      <c r="B20" s="80"/>
      <c r="C20" s="3">
        <f t="shared" ref="C20:AH20" si="0">SUM(C15:C19)</f>
        <v>1</v>
      </c>
      <c r="D20" s="3">
        <f t="shared" si="0"/>
        <v>2</v>
      </c>
      <c r="E20" s="3">
        <f t="shared" si="0"/>
        <v>0</v>
      </c>
      <c r="F20" s="3">
        <f t="shared" si="0"/>
        <v>1</v>
      </c>
      <c r="G20" s="3">
        <f t="shared" si="0"/>
        <v>2</v>
      </c>
      <c r="H20" s="3">
        <f t="shared" si="0"/>
        <v>0</v>
      </c>
      <c r="I20" s="3">
        <f t="shared" si="0"/>
        <v>1</v>
      </c>
      <c r="J20" s="3">
        <f t="shared" si="0"/>
        <v>2</v>
      </c>
      <c r="K20" s="3">
        <f t="shared" si="0"/>
        <v>0</v>
      </c>
      <c r="L20" s="3">
        <f t="shared" si="0"/>
        <v>1</v>
      </c>
      <c r="M20" s="3">
        <f t="shared" si="0"/>
        <v>2</v>
      </c>
      <c r="N20" s="3">
        <f t="shared" si="0"/>
        <v>0</v>
      </c>
      <c r="O20" s="3">
        <f t="shared" si="0"/>
        <v>0</v>
      </c>
      <c r="P20" s="3">
        <f t="shared" si="0"/>
        <v>1</v>
      </c>
      <c r="Q20" s="3">
        <f t="shared" si="0"/>
        <v>2</v>
      </c>
      <c r="R20" s="3">
        <f t="shared" si="0"/>
        <v>0</v>
      </c>
      <c r="S20" s="3">
        <f t="shared" si="0"/>
        <v>3</v>
      </c>
      <c r="T20" s="3">
        <f t="shared" si="0"/>
        <v>0</v>
      </c>
      <c r="U20" s="3">
        <f t="shared" si="0"/>
        <v>1</v>
      </c>
      <c r="V20" s="3">
        <f t="shared" si="0"/>
        <v>0</v>
      </c>
      <c r="W20" s="3">
        <f t="shared" si="0"/>
        <v>2</v>
      </c>
      <c r="X20" s="3">
        <f t="shared" si="0"/>
        <v>0</v>
      </c>
      <c r="Y20" s="3">
        <f t="shared" si="0"/>
        <v>3</v>
      </c>
      <c r="Z20" s="3">
        <f t="shared" si="0"/>
        <v>0</v>
      </c>
      <c r="AA20" s="3">
        <f t="shared" si="0"/>
        <v>0</v>
      </c>
      <c r="AB20" s="3">
        <f t="shared" si="0"/>
        <v>1</v>
      </c>
      <c r="AC20" s="3">
        <f t="shared" si="0"/>
        <v>2</v>
      </c>
      <c r="AD20" s="3">
        <f t="shared" si="0"/>
        <v>0</v>
      </c>
      <c r="AE20" s="3">
        <f t="shared" si="0"/>
        <v>2</v>
      </c>
      <c r="AF20" s="3">
        <f t="shared" si="0"/>
        <v>1</v>
      </c>
      <c r="AG20" s="3">
        <f t="shared" si="0"/>
        <v>0</v>
      </c>
      <c r="AH20" s="3">
        <f t="shared" si="0"/>
        <v>2</v>
      </c>
      <c r="AI20" s="3">
        <f t="shared" ref="AI20:BN20" si="1">SUM(AI15:AI19)</f>
        <v>1</v>
      </c>
      <c r="AJ20" s="3">
        <f t="shared" si="1"/>
        <v>0</v>
      </c>
      <c r="AK20" s="3">
        <f t="shared" si="1"/>
        <v>2</v>
      </c>
      <c r="AL20" s="3">
        <f t="shared" si="1"/>
        <v>1</v>
      </c>
      <c r="AM20" s="3">
        <f t="shared" si="1"/>
        <v>1</v>
      </c>
      <c r="AN20" s="3">
        <f t="shared" si="1"/>
        <v>2</v>
      </c>
      <c r="AO20" s="3">
        <f t="shared" si="1"/>
        <v>0</v>
      </c>
      <c r="AP20" s="3">
        <f t="shared" si="1"/>
        <v>1</v>
      </c>
      <c r="AQ20" s="3">
        <f t="shared" si="1"/>
        <v>1</v>
      </c>
      <c r="AR20" s="3">
        <f t="shared" si="1"/>
        <v>1</v>
      </c>
      <c r="AS20" s="3">
        <f t="shared" si="1"/>
        <v>0</v>
      </c>
      <c r="AT20" s="3">
        <f t="shared" si="1"/>
        <v>1</v>
      </c>
      <c r="AU20" s="3">
        <f t="shared" si="1"/>
        <v>2</v>
      </c>
      <c r="AV20" s="3">
        <f t="shared" si="1"/>
        <v>1</v>
      </c>
      <c r="AW20" s="3">
        <f t="shared" si="1"/>
        <v>2</v>
      </c>
      <c r="AX20" s="3">
        <f t="shared" si="1"/>
        <v>0</v>
      </c>
      <c r="AY20" s="3">
        <f t="shared" si="1"/>
        <v>0</v>
      </c>
      <c r="AZ20" s="3">
        <f t="shared" si="1"/>
        <v>3</v>
      </c>
      <c r="BA20" s="3">
        <f t="shared" si="1"/>
        <v>0</v>
      </c>
      <c r="BB20" s="3">
        <f t="shared" si="1"/>
        <v>0</v>
      </c>
      <c r="BC20" s="3">
        <f t="shared" si="1"/>
        <v>3</v>
      </c>
      <c r="BD20" s="3">
        <f t="shared" si="1"/>
        <v>0</v>
      </c>
      <c r="BE20" s="3">
        <f t="shared" si="1"/>
        <v>0</v>
      </c>
      <c r="BF20" s="3">
        <f t="shared" si="1"/>
        <v>3</v>
      </c>
      <c r="BG20" s="3">
        <f t="shared" si="1"/>
        <v>0</v>
      </c>
      <c r="BH20" s="3">
        <f t="shared" si="1"/>
        <v>0</v>
      </c>
      <c r="BI20" s="3">
        <f t="shared" si="1"/>
        <v>3</v>
      </c>
      <c r="BJ20" s="3">
        <f t="shared" si="1"/>
        <v>0</v>
      </c>
      <c r="BK20" s="3">
        <f t="shared" si="1"/>
        <v>1</v>
      </c>
      <c r="BL20" s="3">
        <f t="shared" si="1"/>
        <v>1</v>
      </c>
      <c r="BM20" s="3">
        <f t="shared" si="1"/>
        <v>1</v>
      </c>
      <c r="BN20" s="3">
        <f t="shared" si="1"/>
        <v>0</v>
      </c>
      <c r="BO20" s="3">
        <f t="shared" ref="BO20:CT20" si="2">SUM(BO15:BO19)</f>
        <v>2</v>
      </c>
      <c r="BP20" s="3">
        <f t="shared" si="2"/>
        <v>1</v>
      </c>
      <c r="BQ20" s="3">
        <f t="shared" si="2"/>
        <v>0</v>
      </c>
      <c r="BR20" s="3">
        <f t="shared" si="2"/>
        <v>3</v>
      </c>
      <c r="BS20" s="3">
        <f t="shared" si="2"/>
        <v>0</v>
      </c>
      <c r="BT20" s="3">
        <f t="shared" si="2"/>
        <v>0</v>
      </c>
      <c r="BU20" s="3">
        <f t="shared" si="2"/>
        <v>3</v>
      </c>
      <c r="BV20" s="3">
        <f t="shared" si="2"/>
        <v>0</v>
      </c>
      <c r="BW20" s="3">
        <f t="shared" si="2"/>
        <v>0</v>
      </c>
      <c r="BX20" s="3">
        <f t="shared" si="2"/>
        <v>3</v>
      </c>
      <c r="BY20" s="3">
        <f t="shared" si="2"/>
        <v>0</v>
      </c>
      <c r="BZ20" s="3">
        <f t="shared" si="2"/>
        <v>1</v>
      </c>
      <c r="CA20" s="3">
        <f t="shared" si="2"/>
        <v>2</v>
      </c>
      <c r="CB20" s="3">
        <f t="shared" si="2"/>
        <v>0</v>
      </c>
      <c r="CC20" s="3">
        <f t="shared" si="2"/>
        <v>0</v>
      </c>
      <c r="CD20" s="3">
        <f t="shared" si="2"/>
        <v>3</v>
      </c>
      <c r="CE20" s="3">
        <f t="shared" si="2"/>
        <v>0</v>
      </c>
      <c r="CF20" s="3">
        <f t="shared" si="2"/>
        <v>0</v>
      </c>
      <c r="CG20" s="3">
        <f t="shared" si="2"/>
        <v>2</v>
      </c>
      <c r="CH20" s="3">
        <f t="shared" si="2"/>
        <v>1</v>
      </c>
      <c r="CI20" s="3">
        <f t="shared" si="2"/>
        <v>0</v>
      </c>
      <c r="CJ20" s="3">
        <f t="shared" si="2"/>
        <v>3</v>
      </c>
      <c r="CK20" s="3">
        <f t="shared" si="2"/>
        <v>0</v>
      </c>
      <c r="CL20" s="3">
        <f t="shared" si="2"/>
        <v>1</v>
      </c>
      <c r="CM20" s="3">
        <f t="shared" si="2"/>
        <v>2</v>
      </c>
      <c r="CN20" s="3">
        <f t="shared" si="2"/>
        <v>0</v>
      </c>
      <c r="CO20" s="3">
        <f t="shared" si="2"/>
        <v>0</v>
      </c>
      <c r="CP20" s="3">
        <f t="shared" si="2"/>
        <v>3</v>
      </c>
      <c r="CQ20" s="3">
        <f t="shared" si="2"/>
        <v>0</v>
      </c>
      <c r="CR20" s="3">
        <f t="shared" si="2"/>
        <v>0</v>
      </c>
      <c r="CS20" s="3">
        <f t="shared" si="2"/>
        <v>2</v>
      </c>
      <c r="CT20" s="3">
        <f t="shared" si="2"/>
        <v>1</v>
      </c>
      <c r="CU20" s="3">
        <f t="shared" ref="CU20:DR20" si="3">SUM(CU15:CU19)</f>
        <v>0</v>
      </c>
      <c r="CV20" s="3">
        <f t="shared" si="3"/>
        <v>3</v>
      </c>
      <c r="CW20" s="3">
        <f t="shared" si="3"/>
        <v>0</v>
      </c>
      <c r="CX20" s="3">
        <f t="shared" si="3"/>
        <v>0</v>
      </c>
      <c r="CY20" s="3">
        <f t="shared" si="3"/>
        <v>1</v>
      </c>
      <c r="CZ20" s="3">
        <f t="shared" si="3"/>
        <v>2</v>
      </c>
      <c r="DA20" s="3">
        <f t="shared" si="3"/>
        <v>0</v>
      </c>
      <c r="DB20" s="3">
        <f t="shared" si="3"/>
        <v>2</v>
      </c>
      <c r="DC20" s="3">
        <f t="shared" si="3"/>
        <v>1</v>
      </c>
      <c r="DD20" s="3">
        <f t="shared" si="3"/>
        <v>0</v>
      </c>
      <c r="DE20" s="3">
        <f t="shared" si="3"/>
        <v>3</v>
      </c>
      <c r="DF20" s="3">
        <f t="shared" si="3"/>
        <v>0</v>
      </c>
      <c r="DG20" s="3">
        <f t="shared" si="3"/>
        <v>1</v>
      </c>
      <c r="DH20" s="3">
        <f t="shared" si="3"/>
        <v>2</v>
      </c>
      <c r="DI20" s="3">
        <f t="shared" si="3"/>
        <v>0</v>
      </c>
      <c r="DJ20" s="3">
        <f t="shared" si="3"/>
        <v>1</v>
      </c>
      <c r="DK20" s="3">
        <f t="shared" si="3"/>
        <v>2</v>
      </c>
      <c r="DL20" s="3">
        <f t="shared" si="3"/>
        <v>0</v>
      </c>
      <c r="DM20" s="3">
        <f t="shared" si="3"/>
        <v>1</v>
      </c>
      <c r="DN20" s="3">
        <f t="shared" si="3"/>
        <v>1</v>
      </c>
      <c r="DO20" s="3">
        <f t="shared" si="3"/>
        <v>1</v>
      </c>
      <c r="DP20" s="3">
        <f t="shared" si="3"/>
        <v>1</v>
      </c>
      <c r="DQ20" s="3">
        <f t="shared" si="3"/>
        <v>0</v>
      </c>
      <c r="DR20" s="3">
        <f t="shared" si="3"/>
        <v>2</v>
      </c>
    </row>
    <row r="21" spans="1:254" ht="37.5" customHeight="1" x14ac:dyDescent="0.3">
      <c r="A21" s="63" t="s">
        <v>444</v>
      </c>
      <c r="B21" s="64"/>
      <c r="C21" s="18">
        <f>C20/3%</f>
        <v>33.333333333333336</v>
      </c>
      <c r="D21" s="18">
        <f t="shared" ref="D21:BO21" si="4">D20/3%</f>
        <v>66.666666666666671</v>
      </c>
      <c r="E21" s="18">
        <f t="shared" si="4"/>
        <v>0</v>
      </c>
      <c r="F21" s="18">
        <f t="shared" si="4"/>
        <v>33.333333333333336</v>
      </c>
      <c r="G21" s="18">
        <f t="shared" si="4"/>
        <v>66.666666666666671</v>
      </c>
      <c r="H21" s="18">
        <f t="shared" si="4"/>
        <v>0</v>
      </c>
      <c r="I21" s="18">
        <f t="shared" si="4"/>
        <v>33.333333333333336</v>
      </c>
      <c r="J21" s="18">
        <f t="shared" si="4"/>
        <v>66.666666666666671</v>
      </c>
      <c r="K21" s="18">
        <f t="shared" si="4"/>
        <v>0</v>
      </c>
      <c r="L21" s="18">
        <f t="shared" si="4"/>
        <v>33.333333333333336</v>
      </c>
      <c r="M21" s="18">
        <f t="shared" si="4"/>
        <v>66.666666666666671</v>
      </c>
      <c r="N21" s="18">
        <f t="shared" si="4"/>
        <v>0</v>
      </c>
      <c r="O21" s="18">
        <f t="shared" si="4"/>
        <v>0</v>
      </c>
      <c r="P21" s="18">
        <f t="shared" si="4"/>
        <v>33.333333333333336</v>
      </c>
      <c r="Q21" s="18">
        <f t="shared" si="4"/>
        <v>66.666666666666671</v>
      </c>
      <c r="R21" s="18">
        <f t="shared" si="4"/>
        <v>0</v>
      </c>
      <c r="S21" s="18">
        <f t="shared" si="4"/>
        <v>100</v>
      </c>
      <c r="T21" s="18">
        <f t="shared" si="4"/>
        <v>0</v>
      </c>
      <c r="U21" s="18">
        <f t="shared" si="4"/>
        <v>33.333333333333336</v>
      </c>
      <c r="V21" s="18">
        <f t="shared" si="4"/>
        <v>0</v>
      </c>
      <c r="W21" s="18">
        <f t="shared" si="4"/>
        <v>66.666666666666671</v>
      </c>
      <c r="X21" s="18">
        <f t="shared" si="4"/>
        <v>0</v>
      </c>
      <c r="Y21" s="18">
        <f t="shared" si="4"/>
        <v>100</v>
      </c>
      <c r="Z21" s="18">
        <f t="shared" si="4"/>
        <v>0</v>
      </c>
      <c r="AA21" s="18">
        <f t="shared" si="4"/>
        <v>0</v>
      </c>
      <c r="AB21" s="18">
        <f t="shared" si="4"/>
        <v>33.333333333333336</v>
      </c>
      <c r="AC21" s="18">
        <f t="shared" si="4"/>
        <v>66.666666666666671</v>
      </c>
      <c r="AD21" s="18">
        <f t="shared" si="4"/>
        <v>0</v>
      </c>
      <c r="AE21" s="18">
        <f t="shared" si="4"/>
        <v>66.666666666666671</v>
      </c>
      <c r="AF21" s="18">
        <f t="shared" si="4"/>
        <v>33.333333333333336</v>
      </c>
      <c r="AG21" s="18">
        <f t="shared" si="4"/>
        <v>0</v>
      </c>
      <c r="AH21" s="18">
        <f t="shared" si="4"/>
        <v>66.666666666666671</v>
      </c>
      <c r="AI21" s="18">
        <f t="shared" si="4"/>
        <v>33.333333333333336</v>
      </c>
      <c r="AJ21" s="18">
        <f t="shared" si="4"/>
        <v>0</v>
      </c>
      <c r="AK21" s="18">
        <f t="shared" si="4"/>
        <v>66.666666666666671</v>
      </c>
      <c r="AL21" s="18">
        <f t="shared" si="4"/>
        <v>33.333333333333336</v>
      </c>
      <c r="AM21" s="18">
        <f t="shared" si="4"/>
        <v>33.333333333333336</v>
      </c>
      <c r="AN21" s="18">
        <f t="shared" si="4"/>
        <v>66.666666666666671</v>
      </c>
      <c r="AO21" s="18">
        <f t="shared" si="4"/>
        <v>0</v>
      </c>
      <c r="AP21" s="18">
        <f t="shared" si="4"/>
        <v>33.333333333333336</v>
      </c>
      <c r="AQ21" s="18">
        <f t="shared" si="4"/>
        <v>33.333333333333336</v>
      </c>
      <c r="AR21" s="18">
        <f t="shared" si="4"/>
        <v>33.333333333333336</v>
      </c>
      <c r="AS21" s="18">
        <f t="shared" si="4"/>
        <v>0</v>
      </c>
      <c r="AT21" s="18">
        <f t="shared" si="4"/>
        <v>33.333333333333336</v>
      </c>
      <c r="AU21" s="18">
        <f t="shared" si="4"/>
        <v>66.666666666666671</v>
      </c>
      <c r="AV21" s="18">
        <f t="shared" si="4"/>
        <v>33.333333333333336</v>
      </c>
      <c r="AW21" s="18">
        <f t="shared" si="4"/>
        <v>66.666666666666671</v>
      </c>
      <c r="AX21" s="18">
        <f t="shared" si="4"/>
        <v>0</v>
      </c>
      <c r="AY21" s="18">
        <f t="shared" si="4"/>
        <v>0</v>
      </c>
      <c r="AZ21" s="18">
        <f t="shared" si="4"/>
        <v>100</v>
      </c>
      <c r="BA21" s="18">
        <f t="shared" si="4"/>
        <v>0</v>
      </c>
      <c r="BB21" s="18">
        <f t="shared" si="4"/>
        <v>0</v>
      </c>
      <c r="BC21" s="18">
        <f t="shared" si="4"/>
        <v>100</v>
      </c>
      <c r="BD21" s="18">
        <f t="shared" si="4"/>
        <v>0</v>
      </c>
      <c r="BE21" s="18">
        <f t="shared" si="4"/>
        <v>0</v>
      </c>
      <c r="BF21" s="18">
        <f t="shared" si="4"/>
        <v>100</v>
      </c>
      <c r="BG21" s="18">
        <f t="shared" si="4"/>
        <v>0</v>
      </c>
      <c r="BH21" s="18">
        <f t="shared" si="4"/>
        <v>0</v>
      </c>
      <c r="BI21" s="18">
        <f t="shared" si="4"/>
        <v>100</v>
      </c>
      <c r="BJ21" s="18">
        <f t="shared" si="4"/>
        <v>0</v>
      </c>
      <c r="BK21" s="18">
        <f t="shared" si="4"/>
        <v>33.333333333333336</v>
      </c>
      <c r="BL21" s="18">
        <f t="shared" si="4"/>
        <v>33.333333333333336</v>
      </c>
      <c r="BM21" s="18">
        <f t="shared" si="4"/>
        <v>33.333333333333336</v>
      </c>
      <c r="BN21" s="18">
        <f t="shared" si="4"/>
        <v>0</v>
      </c>
      <c r="BO21" s="18">
        <f t="shared" si="4"/>
        <v>66.666666666666671</v>
      </c>
      <c r="BP21" s="18">
        <f t="shared" ref="BP21:DR21" si="5">BP20/3%</f>
        <v>33.333333333333336</v>
      </c>
      <c r="BQ21" s="18">
        <f t="shared" si="5"/>
        <v>0</v>
      </c>
      <c r="BR21" s="18">
        <f t="shared" si="5"/>
        <v>100</v>
      </c>
      <c r="BS21" s="18">
        <f t="shared" si="5"/>
        <v>0</v>
      </c>
      <c r="BT21" s="18">
        <f t="shared" si="5"/>
        <v>0</v>
      </c>
      <c r="BU21" s="18">
        <f t="shared" si="5"/>
        <v>100</v>
      </c>
      <c r="BV21" s="18">
        <f t="shared" si="5"/>
        <v>0</v>
      </c>
      <c r="BW21" s="18">
        <f t="shared" si="5"/>
        <v>0</v>
      </c>
      <c r="BX21" s="18">
        <f t="shared" si="5"/>
        <v>100</v>
      </c>
      <c r="BY21" s="18">
        <f t="shared" si="5"/>
        <v>0</v>
      </c>
      <c r="BZ21" s="18">
        <f t="shared" si="5"/>
        <v>33.333333333333336</v>
      </c>
      <c r="CA21" s="18">
        <f t="shared" si="5"/>
        <v>66.666666666666671</v>
      </c>
      <c r="CB21" s="18">
        <f t="shared" si="5"/>
        <v>0</v>
      </c>
      <c r="CC21" s="18">
        <f t="shared" si="5"/>
        <v>0</v>
      </c>
      <c r="CD21" s="18">
        <f t="shared" si="5"/>
        <v>100</v>
      </c>
      <c r="CE21" s="18">
        <f t="shared" si="5"/>
        <v>0</v>
      </c>
      <c r="CF21" s="18">
        <f t="shared" si="5"/>
        <v>0</v>
      </c>
      <c r="CG21" s="18">
        <f t="shared" si="5"/>
        <v>66.666666666666671</v>
      </c>
      <c r="CH21" s="18">
        <f t="shared" si="5"/>
        <v>33.333333333333336</v>
      </c>
      <c r="CI21" s="18">
        <f t="shared" si="5"/>
        <v>0</v>
      </c>
      <c r="CJ21" s="18">
        <f t="shared" si="5"/>
        <v>100</v>
      </c>
      <c r="CK21" s="18">
        <f t="shared" si="5"/>
        <v>0</v>
      </c>
      <c r="CL21" s="18">
        <f t="shared" si="5"/>
        <v>33.333333333333336</v>
      </c>
      <c r="CM21" s="18">
        <f t="shared" si="5"/>
        <v>66.666666666666671</v>
      </c>
      <c r="CN21" s="18">
        <f t="shared" si="5"/>
        <v>0</v>
      </c>
      <c r="CO21" s="18">
        <f t="shared" si="5"/>
        <v>0</v>
      </c>
      <c r="CP21" s="18">
        <f t="shared" si="5"/>
        <v>100</v>
      </c>
      <c r="CQ21" s="18">
        <f t="shared" si="5"/>
        <v>0</v>
      </c>
      <c r="CR21" s="18">
        <f t="shared" si="5"/>
        <v>0</v>
      </c>
      <c r="CS21" s="18">
        <f t="shared" si="5"/>
        <v>66.666666666666671</v>
      </c>
      <c r="CT21" s="18">
        <f t="shared" si="5"/>
        <v>33.333333333333336</v>
      </c>
      <c r="CU21" s="18">
        <f t="shared" si="5"/>
        <v>0</v>
      </c>
      <c r="CV21" s="18">
        <f t="shared" si="5"/>
        <v>100</v>
      </c>
      <c r="CW21" s="18">
        <f t="shared" si="5"/>
        <v>0</v>
      </c>
      <c r="CX21" s="18">
        <f t="shared" si="5"/>
        <v>0</v>
      </c>
      <c r="CY21" s="18">
        <f t="shared" si="5"/>
        <v>33.333333333333336</v>
      </c>
      <c r="CZ21" s="18">
        <f t="shared" si="5"/>
        <v>66.666666666666671</v>
      </c>
      <c r="DA21" s="18">
        <f t="shared" si="5"/>
        <v>0</v>
      </c>
      <c r="DB21" s="18">
        <f t="shared" si="5"/>
        <v>66.666666666666671</v>
      </c>
      <c r="DC21" s="18">
        <f t="shared" si="5"/>
        <v>33.333333333333336</v>
      </c>
      <c r="DD21" s="18">
        <f t="shared" si="5"/>
        <v>0</v>
      </c>
      <c r="DE21" s="18">
        <f t="shared" si="5"/>
        <v>100</v>
      </c>
      <c r="DF21" s="18">
        <f t="shared" si="5"/>
        <v>0</v>
      </c>
      <c r="DG21" s="18">
        <f t="shared" si="5"/>
        <v>33.333333333333336</v>
      </c>
      <c r="DH21" s="18">
        <f t="shared" si="5"/>
        <v>66.666666666666671</v>
      </c>
      <c r="DI21" s="18">
        <f t="shared" si="5"/>
        <v>0</v>
      </c>
      <c r="DJ21" s="18">
        <f t="shared" si="5"/>
        <v>33.333333333333336</v>
      </c>
      <c r="DK21" s="18">
        <f t="shared" si="5"/>
        <v>66.666666666666671</v>
      </c>
      <c r="DL21" s="18">
        <f t="shared" si="5"/>
        <v>0</v>
      </c>
      <c r="DM21" s="18">
        <f t="shared" si="5"/>
        <v>33.333333333333336</v>
      </c>
      <c r="DN21" s="18">
        <f t="shared" si="5"/>
        <v>33.333333333333336</v>
      </c>
      <c r="DO21" s="18">
        <f t="shared" si="5"/>
        <v>33.333333333333336</v>
      </c>
      <c r="DP21" s="18">
        <f t="shared" si="5"/>
        <v>33.333333333333336</v>
      </c>
      <c r="DQ21" s="18">
        <f t="shared" si="5"/>
        <v>0</v>
      </c>
      <c r="DR21" s="18">
        <f t="shared" si="5"/>
        <v>66.666666666666671</v>
      </c>
    </row>
    <row r="23" spans="1:254" x14ac:dyDescent="0.3">
      <c r="B23" s="75" t="s">
        <v>423</v>
      </c>
      <c r="C23" s="76"/>
      <c r="D23" s="76"/>
      <c r="E23" s="77"/>
      <c r="F23" s="22"/>
      <c r="G23" s="22"/>
    </row>
    <row r="24" spans="1:254" x14ac:dyDescent="0.3">
      <c r="B24" s="4" t="s">
        <v>424</v>
      </c>
      <c r="C24" s="36" t="s">
        <v>432</v>
      </c>
      <c r="D24" s="3">
        <f>E24/100*3</f>
        <v>1</v>
      </c>
      <c r="E24" s="33">
        <f>(C21+F21+I21+L21)/4</f>
        <v>33.333333333333336</v>
      </c>
    </row>
    <row r="25" spans="1:254" x14ac:dyDescent="0.3">
      <c r="B25" s="4" t="s">
        <v>425</v>
      </c>
      <c r="C25" s="36" t="s">
        <v>432</v>
      </c>
      <c r="D25" s="3">
        <f>E25/100*3</f>
        <v>2</v>
      </c>
      <c r="E25" s="33">
        <f>(D21+G21+J21+M21)/4</f>
        <v>66.666666666666671</v>
      </c>
    </row>
    <row r="26" spans="1:254" x14ac:dyDescent="0.3">
      <c r="B26" s="4" t="s">
        <v>426</v>
      </c>
      <c r="C26" s="36" t="s">
        <v>432</v>
      </c>
      <c r="D26" s="3">
        <f>E26/100*3</f>
        <v>0</v>
      </c>
      <c r="E26" s="33">
        <f>(E21+H21+K21+N21)/4</f>
        <v>0</v>
      </c>
    </row>
    <row r="27" spans="1:254" x14ac:dyDescent="0.3">
      <c r="B27" s="4"/>
      <c r="C27" s="36"/>
      <c r="D27" s="34">
        <f>SUM(D24:D26)</f>
        <v>3</v>
      </c>
      <c r="E27" s="35">
        <f>SUM(E24:E26)</f>
        <v>100</v>
      </c>
    </row>
    <row r="28" spans="1:254" ht="15" customHeight="1" x14ac:dyDescent="0.3">
      <c r="B28" s="4"/>
      <c r="C28" s="4"/>
      <c r="D28" s="69" t="s">
        <v>55</v>
      </c>
      <c r="E28" s="70"/>
      <c r="F28" s="71" t="s">
        <v>3</v>
      </c>
      <c r="G28" s="72"/>
    </row>
    <row r="29" spans="1:254" x14ac:dyDescent="0.3">
      <c r="B29" s="4" t="s">
        <v>424</v>
      </c>
      <c r="C29" s="36" t="s">
        <v>433</v>
      </c>
      <c r="D29" s="37">
        <f>E29/100*3</f>
        <v>0.25</v>
      </c>
      <c r="E29" s="33">
        <f>(O21+R21+U21+X21)/4</f>
        <v>8.3333333333333339</v>
      </c>
      <c r="F29" s="43">
        <f>G29/100*3</f>
        <v>0</v>
      </c>
      <c r="G29" s="33">
        <f>(AA21+AD21+AG21+AJ21)/4</f>
        <v>0</v>
      </c>
    </row>
    <row r="30" spans="1:254" x14ac:dyDescent="0.3">
      <c r="B30" s="4" t="s">
        <v>425</v>
      </c>
      <c r="C30" s="36" t="s">
        <v>433</v>
      </c>
      <c r="D30" s="37">
        <f t="shared" ref="D30:D31" si="6">E30/100*3</f>
        <v>1.75</v>
      </c>
      <c r="E30" s="33">
        <f>(P21+S21+V21+Y21)/4</f>
        <v>58.333333333333336</v>
      </c>
      <c r="F30" s="43">
        <f t="shared" ref="F30:F31" si="7">G30/100*3</f>
        <v>1.7500000000000004</v>
      </c>
      <c r="G30" s="33">
        <f>(AB21+AE21+AH21+AK21)/4</f>
        <v>58.333333333333343</v>
      </c>
    </row>
    <row r="31" spans="1:254" x14ac:dyDescent="0.3">
      <c r="B31" s="4" t="s">
        <v>426</v>
      </c>
      <c r="C31" s="36" t="s">
        <v>433</v>
      </c>
      <c r="D31" s="37">
        <f t="shared" si="6"/>
        <v>1</v>
      </c>
      <c r="E31" s="33">
        <f>(Q21+T21+W21+Z21)/4</f>
        <v>33.333333333333336</v>
      </c>
      <c r="F31" s="43">
        <f t="shared" si="7"/>
        <v>1.2500000000000002</v>
      </c>
      <c r="G31" s="33">
        <f>(AC21+AF21+AI21+AL21)/4</f>
        <v>41.666666666666671</v>
      </c>
    </row>
    <row r="32" spans="1:254" x14ac:dyDescent="0.3">
      <c r="B32" s="4"/>
      <c r="C32" s="36"/>
      <c r="D32" s="35">
        <f>SUM(D29:D31)</f>
        <v>3</v>
      </c>
      <c r="E32" s="35">
        <f>SUM(E29:E31)</f>
        <v>100</v>
      </c>
      <c r="F32" s="38">
        <f>SUM(F29:F31)</f>
        <v>3.0000000000000009</v>
      </c>
      <c r="G32" s="44">
        <f>SUM(G29:G31)</f>
        <v>100.00000000000001</v>
      </c>
    </row>
    <row r="33" spans="2:13" x14ac:dyDescent="0.3">
      <c r="B33" s="4" t="s">
        <v>424</v>
      </c>
      <c r="C33" s="36" t="s">
        <v>434</v>
      </c>
      <c r="D33" s="3">
        <f>E33/100*3</f>
        <v>0.75</v>
      </c>
      <c r="E33" s="33">
        <f>(AM21+AP21+AS21+AV21)/4</f>
        <v>25</v>
      </c>
    </row>
    <row r="34" spans="2:13" x14ac:dyDescent="0.3">
      <c r="B34" s="4" t="s">
        <v>425</v>
      </c>
      <c r="C34" s="36" t="s">
        <v>434</v>
      </c>
      <c r="D34" s="3">
        <f t="shared" ref="D34:D35" si="8">E34/100*3</f>
        <v>1.5</v>
      </c>
      <c r="E34" s="33">
        <f>(AN21+AQ21+AT21+AW21)/4</f>
        <v>50</v>
      </c>
    </row>
    <row r="35" spans="2:13" x14ac:dyDescent="0.3">
      <c r="B35" s="4" t="s">
        <v>426</v>
      </c>
      <c r="C35" s="36" t="s">
        <v>434</v>
      </c>
      <c r="D35" s="3">
        <f t="shared" si="8"/>
        <v>0.75</v>
      </c>
      <c r="E35" s="33">
        <f>(AO21+AR21+AU21+AX21)/4</f>
        <v>25</v>
      </c>
    </row>
    <row r="36" spans="2:13" x14ac:dyDescent="0.3">
      <c r="B36" s="4"/>
      <c r="C36" s="42"/>
      <c r="D36" s="39">
        <f>SUM(D33:D35)</f>
        <v>3</v>
      </c>
      <c r="E36" s="40">
        <f>SUM(E33:E35)</f>
        <v>100</v>
      </c>
      <c r="F36" s="41"/>
    </row>
    <row r="37" spans="2:13" x14ac:dyDescent="0.3">
      <c r="B37" s="4"/>
      <c r="C37" s="36"/>
      <c r="D37" s="69" t="s">
        <v>156</v>
      </c>
      <c r="E37" s="70"/>
      <c r="F37" s="69" t="s">
        <v>113</v>
      </c>
      <c r="G37" s="70"/>
      <c r="H37" s="73" t="s">
        <v>171</v>
      </c>
      <c r="I37" s="74"/>
      <c r="J37" s="50" t="s">
        <v>183</v>
      </c>
      <c r="K37" s="50"/>
      <c r="L37" s="50" t="s">
        <v>114</v>
      </c>
      <c r="M37" s="50"/>
    </row>
    <row r="38" spans="2:13" x14ac:dyDescent="0.3">
      <c r="B38" s="4" t="s">
        <v>424</v>
      </c>
      <c r="C38" s="36" t="s">
        <v>435</v>
      </c>
      <c r="D38" s="3">
        <f>E38/100*3</f>
        <v>0</v>
      </c>
      <c r="E38" s="33">
        <f>(AY21+BB21+BE21+BH21)/4</f>
        <v>0</v>
      </c>
      <c r="F38" s="3">
        <f>G38/100*3</f>
        <v>0.25</v>
      </c>
      <c r="G38" s="33">
        <f>(BK21+BN21+BQ21+BT21)/4</f>
        <v>8.3333333333333339</v>
      </c>
      <c r="H38" s="3">
        <f>I38/100*3</f>
        <v>0.25</v>
      </c>
      <c r="I38" s="33">
        <f>(BW21+BZ21+CC21+CF21)/4</f>
        <v>8.3333333333333339</v>
      </c>
      <c r="J38" s="3">
        <f>K38/100*3</f>
        <v>0.25</v>
      </c>
      <c r="K38" s="33">
        <f>(CI21+CL21+CO21+CR21)/4</f>
        <v>8.3333333333333339</v>
      </c>
      <c r="L38" s="3">
        <f>M38/100*3</f>
        <v>0</v>
      </c>
      <c r="M38" s="33">
        <f>(CU21+CX21+DA21+DD21)/4</f>
        <v>0</v>
      </c>
    </row>
    <row r="39" spans="2:13" x14ac:dyDescent="0.3">
      <c r="B39" s="4" t="s">
        <v>425</v>
      </c>
      <c r="C39" s="36" t="s">
        <v>435</v>
      </c>
      <c r="D39" s="3">
        <f t="shared" ref="D39:D40" si="9">E39/100*3</f>
        <v>3</v>
      </c>
      <c r="E39" s="33">
        <f>(AZ21+BC21+BF21+BI21)/4</f>
        <v>100</v>
      </c>
      <c r="F39" s="3">
        <f t="shared" ref="F39:F40" si="10">G39/100*3</f>
        <v>2.25</v>
      </c>
      <c r="G39" s="33">
        <f>(BL21+BO21+BR21+BU21)/4</f>
        <v>75</v>
      </c>
      <c r="H39" s="3">
        <f t="shared" ref="H39:H40" si="11">I39/100*3</f>
        <v>2.5000000000000004</v>
      </c>
      <c r="I39" s="33">
        <f>(BX21+CA21+CD21+CG21)/4</f>
        <v>83.333333333333343</v>
      </c>
      <c r="J39" s="3">
        <f t="shared" ref="J39:J40" si="12">K39/100*3</f>
        <v>2.5000000000000004</v>
      </c>
      <c r="K39" s="33">
        <f>(CJ21+CM21+CP21+CS21)/4</f>
        <v>83.333333333333343</v>
      </c>
      <c r="L39" s="3">
        <f t="shared" ref="L39:L40" si="13">M39/100*3</f>
        <v>2.25</v>
      </c>
      <c r="M39" s="33">
        <f>(CV21+CY21+DB21+DE21)/4</f>
        <v>75</v>
      </c>
    </row>
    <row r="40" spans="2:13" x14ac:dyDescent="0.3">
      <c r="B40" s="4" t="s">
        <v>426</v>
      </c>
      <c r="C40" s="36" t="s">
        <v>435</v>
      </c>
      <c r="D40" s="3">
        <f t="shared" si="9"/>
        <v>0</v>
      </c>
      <c r="E40" s="33">
        <f>(BA21+BD21+BG21+BJ21)/4</f>
        <v>0</v>
      </c>
      <c r="F40" s="3">
        <f t="shared" si="10"/>
        <v>0.5</v>
      </c>
      <c r="G40" s="33">
        <f>(BM21+BP21+BS21+BV21)/4</f>
        <v>16.666666666666668</v>
      </c>
      <c r="H40" s="3">
        <f t="shared" si="11"/>
        <v>0.25</v>
      </c>
      <c r="I40" s="33">
        <f>(BY21+CB21+CE21+CH21)/4</f>
        <v>8.3333333333333339</v>
      </c>
      <c r="J40" s="3">
        <f t="shared" si="12"/>
        <v>0.25</v>
      </c>
      <c r="K40" s="33">
        <f>(CK21+CN21+CQ21+CT21)/4</f>
        <v>8.3333333333333339</v>
      </c>
      <c r="L40" s="3">
        <f t="shared" si="13"/>
        <v>0.75</v>
      </c>
      <c r="M40" s="33">
        <f>(CW21+CZ21+DC21+DF21)/4</f>
        <v>25</v>
      </c>
    </row>
    <row r="41" spans="2:13" x14ac:dyDescent="0.3">
      <c r="B41" s="4"/>
      <c r="C41" s="36"/>
      <c r="D41" s="34">
        <f>SUM(D38:D40)</f>
        <v>3</v>
      </c>
      <c r="E41" s="34">
        <f>SUM(E38:E40)</f>
        <v>100</v>
      </c>
      <c r="F41" s="34">
        <f t="shared" ref="F41:M41" si="14">SUM(F38:F40)</f>
        <v>3</v>
      </c>
      <c r="G41" s="34">
        <f t="shared" si="14"/>
        <v>100</v>
      </c>
      <c r="H41" s="34">
        <f t="shared" si="14"/>
        <v>3.0000000000000004</v>
      </c>
      <c r="I41" s="34">
        <f t="shared" si="14"/>
        <v>100</v>
      </c>
      <c r="J41" s="34">
        <f t="shared" si="14"/>
        <v>3.0000000000000004</v>
      </c>
      <c r="K41" s="34">
        <f t="shared" si="14"/>
        <v>100</v>
      </c>
      <c r="L41" s="34">
        <f t="shared" si="14"/>
        <v>3</v>
      </c>
      <c r="M41" s="34">
        <f t="shared" si="14"/>
        <v>100</v>
      </c>
    </row>
    <row r="42" spans="2:13" x14ac:dyDescent="0.3">
      <c r="B42" s="4" t="s">
        <v>424</v>
      </c>
      <c r="C42" s="36" t="s">
        <v>436</v>
      </c>
      <c r="D42" s="3">
        <f>E42/100*3</f>
        <v>1</v>
      </c>
      <c r="E42" s="33">
        <f>(DG21+DJ21+DM21+DP21)/4</f>
        <v>33.333333333333336</v>
      </c>
    </row>
    <row r="43" spans="2:13" x14ac:dyDescent="0.3">
      <c r="B43" s="4" t="s">
        <v>425</v>
      </c>
      <c r="C43" s="36" t="s">
        <v>436</v>
      </c>
      <c r="D43" s="3">
        <f t="shared" ref="D43:D44" si="15">E43/100*3</f>
        <v>1.2500000000000002</v>
      </c>
      <c r="E43" s="33">
        <f>(DH21+DK21+DN21+DQ21)/4</f>
        <v>41.666666666666671</v>
      </c>
    </row>
    <row r="44" spans="2:13" x14ac:dyDescent="0.3">
      <c r="B44" s="4" t="s">
        <v>426</v>
      </c>
      <c r="C44" s="36" t="s">
        <v>436</v>
      </c>
      <c r="D44" s="3">
        <f t="shared" si="15"/>
        <v>0.75</v>
      </c>
      <c r="E44" s="33">
        <f>(DI21+DL21+DO21+DR21)/4</f>
        <v>25</v>
      </c>
    </row>
    <row r="45" spans="2:13" x14ac:dyDescent="0.3">
      <c r="B45" s="4"/>
      <c r="C45" s="36"/>
      <c r="D45" s="34">
        <f>SUM(D42:D44)</f>
        <v>3</v>
      </c>
      <c r="E45" s="34">
        <f>SUM(E42:E44)</f>
        <v>100</v>
      </c>
    </row>
  </sheetData>
  <mergeCells count="109">
    <mergeCell ref="D37:E37"/>
    <mergeCell ref="F28:G28"/>
    <mergeCell ref="B23:E23"/>
    <mergeCell ref="DP2:DQ2"/>
    <mergeCell ref="D28:E28"/>
    <mergeCell ref="J37:K37"/>
    <mergeCell ref="L37:M37"/>
    <mergeCell ref="H37:I37"/>
    <mergeCell ref="F37:G3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0:B20"/>
    <mergeCell ref="A21:B2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topLeftCell="A15" zoomScale="73" workbookViewId="0">
      <selection activeCell="C14" sqref="C14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151</v>
      </c>
      <c r="B1" s="14" t="s">
        <v>270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8" t="s">
        <v>676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8" t="s">
        <v>661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65" t="s">
        <v>0</v>
      </c>
      <c r="B4" s="65" t="s">
        <v>1</v>
      </c>
      <c r="C4" s="66" t="s">
        <v>56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67" t="s">
        <v>85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55" t="s">
        <v>112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50" t="s">
        <v>135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3">
      <c r="A5" s="65"/>
      <c r="B5" s="65"/>
      <c r="C5" s="58" t="s">
        <v>57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 t="s">
        <v>55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322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8" t="s">
        <v>323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 t="s">
        <v>156</v>
      </c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9" t="s">
        <v>621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 t="s">
        <v>171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60" t="s">
        <v>183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59" t="s">
        <v>114</v>
      </c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1" t="s">
        <v>136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4" ht="15.6" hidden="1" x14ac:dyDescent="0.3">
      <c r="A6" s="65"/>
      <c r="B6" s="65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65"/>
      <c r="B7" s="65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65"/>
      <c r="B8" s="65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65"/>
      <c r="B9" s="65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65"/>
      <c r="B10" s="6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5"/>
      <c r="B11" s="65"/>
      <c r="C11" s="58" t="s">
        <v>271</v>
      </c>
      <c r="D11" s="58" t="s">
        <v>5</v>
      </c>
      <c r="E11" s="58" t="s">
        <v>6</v>
      </c>
      <c r="F11" s="58" t="s">
        <v>310</v>
      </c>
      <c r="G11" s="58" t="s">
        <v>7</v>
      </c>
      <c r="H11" s="58" t="s">
        <v>8</v>
      </c>
      <c r="I11" s="58" t="s">
        <v>272</v>
      </c>
      <c r="J11" s="58" t="s">
        <v>9</v>
      </c>
      <c r="K11" s="58" t="s">
        <v>10</v>
      </c>
      <c r="L11" s="58" t="s">
        <v>273</v>
      </c>
      <c r="M11" s="58" t="s">
        <v>9</v>
      </c>
      <c r="N11" s="58" t="s">
        <v>10</v>
      </c>
      <c r="O11" s="58" t="s">
        <v>274</v>
      </c>
      <c r="P11" s="58" t="s">
        <v>11</v>
      </c>
      <c r="Q11" s="58" t="s">
        <v>4</v>
      </c>
      <c r="R11" s="58" t="s">
        <v>275</v>
      </c>
      <c r="S11" s="58"/>
      <c r="T11" s="58"/>
      <c r="U11" s="58" t="s">
        <v>580</v>
      </c>
      <c r="V11" s="58"/>
      <c r="W11" s="58"/>
      <c r="X11" s="58" t="s">
        <v>581</v>
      </c>
      <c r="Y11" s="58"/>
      <c r="Z11" s="58"/>
      <c r="AA11" s="51" t="s">
        <v>582</v>
      </c>
      <c r="AB11" s="51"/>
      <c r="AC11" s="51"/>
      <c r="AD11" s="58" t="s">
        <v>276</v>
      </c>
      <c r="AE11" s="58"/>
      <c r="AF11" s="58"/>
      <c r="AG11" s="58" t="s">
        <v>277</v>
      </c>
      <c r="AH11" s="58"/>
      <c r="AI11" s="58"/>
      <c r="AJ11" s="51" t="s">
        <v>278</v>
      </c>
      <c r="AK11" s="51"/>
      <c r="AL11" s="51"/>
      <c r="AM11" s="58" t="s">
        <v>279</v>
      </c>
      <c r="AN11" s="58"/>
      <c r="AO11" s="58"/>
      <c r="AP11" s="58" t="s">
        <v>280</v>
      </c>
      <c r="AQ11" s="58"/>
      <c r="AR11" s="58"/>
      <c r="AS11" s="58" t="s">
        <v>281</v>
      </c>
      <c r="AT11" s="58"/>
      <c r="AU11" s="58"/>
      <c r="AV11" s="58" t="s">
        <v>282</v>
      </c>
      <c r="AW11" s="58"/>
      <c r="AX11" s="58"/>
      <c r="AY11" s="58" t="s">
        <v>311</v>
      </c>
      <c r="AZ11" s="58"/>
      <c r="BA11" s="58"/>
      <c r="BB11" s="58" t="s">
        <v>283</v>
      </c>
      <c r="BC11" s="58"/>
      <c r="BD11" s="58"/>
      <c r="BE11" s="58" t="s">
        <v>604</v>
      </c>
      <c r="BF11" s="58"/>
      <c r="BG11" s="58"/>
      <c r="BH11" s="58" t="s">
        <v>284</v>
      </c>
      <c r="BI11" s="58"/>
      <c r="BJ11" s="58"/>
      <c r="BK11" s="51" t="s">
        <v>285</v>
      </c>
      <c r="BL11" s="51"/>
      <c r="BM11" s="51"/>
      <c r="BN11" s="51" t="s">
        <v>312</v>
      </c>
      <c r="BO11" s="51"/>
      <c r="BP11" s="51"/>
      <c r="BQ11" s="51" t="s">
        <v>286</v>
      </c>
      <c r="BR11" s="51"/>
      <c r="BS11" s="51"/>
      <c r="BT11" s="51" t="s">
        <v>287</v>
      </c>
      <c r="BU11" s="51"/>
      <c r="BV11" s="51"/>
      <c r="BW11" s="51" t="s">
        <v>288</v>
      </c>
      <c r="BX11" s="51"/>
      <c r="BY11" s="51"/>
      <c r="BZ11" s="51" t="s">
        <v>289</v>
      </c>
      <c r="CA11" s="51"/>
      <c r="CB11" s="51"/>
      <c r="CC11" s="51" t="s">
        <v>313</v>
      </c>
      <c r="CD11" s="51"/>
      <c r="CE11" s="51"/>
      <c r="CF11" s="51" t="s">
        <v>290</v>
      </c>
      <c r="CG11" s="51"/>
      <c r="CH11" s="51"/>
      <c r="CI11" s="51" t="s">
        <v>291</v>
      </c>
      <c r="CJ11" s="51"/>
      <c r="CK11" s="51"/>
      <c r="CL11" s="51" t="s">
        <v>292</v>
      </c>
      <c r="CM11" s="51"/>
      <c r="CN11" s="51"/>
      <c r="CO11" s="51" t="s">
        <v>293</v>
      </c>
      <c r="CP11" s="51"/>
      <c r="CQ11" s="51"/>
      <c r="CR11" s="51" t="s">
        <v>294</v>
      </c>
      <c r="CS11" s="51"/>
      <c r="CT11" s="51"/>
      <c r="CU11" s="51" t="s">
        <v>295</v>
      </c>
      <c r="CV11" s="51"/>
      <c r="CW11" s="51"/>
      <c r="CX11" s="51" t="s">
        <v>296</v>
      </c>
      <c r="CY11" s="51"/>
      <c r="CZ11" s="51"/>
      <c r="DA11" s="51" t="s">
        <v>297</v>
      </c>
      <c r="DB11" s="51"/>
      <c r="DC11" s="51"/>
      <c r="DD11" s="51" t="s">
        <v>298</v>
      </c>
      <c r="DE11" s="51"/>
      <c r="DF11" s="51"/>
      <c r="DG11" s="51" t="s">
        <v>314</v>
      </c>
      <c r="DH11" s="51"/>
      <c r="DI11" s="51"/>
      <c r="DJ11" s="51" t="s">
        <v>299</v>
      </c>
      <c r="DK11" s="51"/>
      <c r="DL11" s="51"/>
      <c r="DM11" s="51" t="s">
        <v>300</v>
      </c>
      <c r="DN11" s="51"/>
      <c r="DO11" s="51"/>
      <c r="DP11" s="51" t="s">
        <v>301</v>
      </c>
      <c r="DQ11" s="51"/>
      <c r="DR11" s="51"/>
      <c r="DS11" s="51" t="s">
        <v>302</v>
      </c>
      <c r="DT11" s="51"/>
      <c r="DU11" s="51"/>
      <c r="DV11" s="51" t="s">
        <v>303</v>
      </c>
      <c r="DW11" s="51"/>
      <c r="DX11" s="51"/>
      <c r="DY11" s="51" t="s">
        <v>304</v>
      </c>
      <c r="DZ11" s="51"/>
      <c r="EA11" s="51"/>
      <c r="EB11" s="51" t="s">
        <v>305</v>
      </c>
      <c r="EC11" s="51"/>
      <c r="ED11" s="51"/>
      <c r="EE11" s="51" t="s">
        <v>315</v>
      </c>
      <c r="EF11" s="51"/>
      <c r="EG11" s="51"/>
      <c r="EH11" s="51" t="s">
        <v>316</v>
      </c>
      <c r="EI11" s="51"/>
      <c r="EJ11" s="51"/>
      <c r="EK11" s="51" t="s">
        <v>317</v>
      </c>
      <c r="EL11" s="51"/>
      <c r="EM11" s="51"/>
      <c r="EN11" s="51" t="s">
        <v>318</v>
      </c>
      <c r="EO11" s="51"/>
      <c r="EP11" s="51"/>
      <c r="EQ11" s="51" t="s">
        <v>319</v>
      </c>
      <c r="ER11" s="51"/>
      <c r="ES11" s="51"/>
      <c r="ET11" s="51" t="s">
        <v>320</v>
      </c>
      <c r="EU11" s="51"/>
      <c r="EV11" s="51"/>
      <c r="EW11" s="51" t="s">
        <v>306</v>
      </c>
      <c r="EX11" s="51"/>
      <c r="EY11" s="51"/>
      <c r="EZ11" s="51" t="s">
        <v>321</v>
      </c>
      <c r="FA11" s="51"/>
      <c r="FB11" s="51"/>
      <c r="FC11" s="51" t="s">
        <v>307</v>
      </c>
      <c r="FD11" s="51"/>
      <c r="FE11" s="51"/>
      <c r="FF11" s="51" t="s">
        <v>308</v>
      </c>
      <c r="FG11" s="51"/>
      <c r="FH11" s="51"/>
      <c r="FI11" s="51" t="s">
        <v>309</v>
      </c>
      <c r="FJ11" s="51"/>
      <c r="FK11" s="51"/>
    </row>
    <row r="12" spans="1:254" ht="79.5" customHeight="1" x14ac:dyDescent="0.3">
      <c r="A12" s="65"/>
      <c r="B12" s="65"/>
      <c r="C12" s="61" t="s">
        <v>562</v>
      </c>
      <c r="D12" s="61"/>
      <c r="E12" s="61"/>
      <c r="F12" s="61" t="s">
        <v>566</v>
      </c>
      <c r="G12" s="61"/>
      <c r="H12" s="61"/>
      <c r="I12" s="61" t="s">
        <v>570</v>
      </c>
      <c r="J12" s="61"/>
      <c r="K12" s="61"/>
      <c r="L12" s="61" t="s">
        <v>574</v>
      </c>
      <c r="M12" s="61"/>
      <c r="N12" s="61"/>
      <c r="O12" s="61" t="s">
        <v>576</v>
      </c>
      <c r="P12" s="61"/>
      <c r="Q12" s="61"/>
      <c r="R12" s="61" t="s">
        <v>579</v>
      </c>
      <c r="S12" s="61"/>
      <c r="T12" s="61"/>
      <c r="U12" s="61" t="s">
        <v>328</v>
      </c>
      <c r="V12" s="61"/>
      <c r="W12" s="61"/>
      <c r="X12" s="61" t="s">
        <v>331</v>
      </c>
      <c r="Y12" s="61"/>
      <c r="Z12" s="61"/>
      <c r="AA12" s="61" t="s">
        <v>583</v>
      </c>
      <c r="AB12" s="61"/>
      <c r="AC12" s="61"/>
      <c r="AD12" s="61" t="s">
        <v>587</v>
      </c>
      <c r="AE12" s="61"/>
      <c r="AF12" s="61"/>
      <c r="AG12" s="61" t="s">
        <v>588</v>
      </c>
      <c r="AH12" s="61"/>
      <c r="AI12" s="61"/>
      <c r="AJ12" s="61" t="s">
        <v>592</v>
      </c>
      <c r="AK12" s="61"/>
      <c r="AL12" s="61"/>
      <c r="AM12" s="61" t="s">
        <v>596</v>
      </c>
      <c r="AN12" s="61"/>
      <c r="AO12" s="61"/>
      <c r="AP12" s="61" t="s">
        <v>600</v>
      </c>
      <c r="AQ12" s="61"/>
      <c r="AR12" s="61"/>
      <c r="AS12" s="61" t="s">
        <v>601</v>
      </c>
      <c r="AT12" s="61"/>
      <c r="AU12" s="61"/>
      <c r="AV12" s="61" t="s">
        <v>605</v>
      </c>
      <c r="AW12" s="61"/>
      <c r="AX12" s="61"/>
      <c r="AY12" s="61" t="s">
        <v>606</v>
      </c>
      <c r="AZ12" s="61"/>
      <c r="BA12" s="61"/>
      <c r="BB12" s="61" t="s">
        <v>607</v>
      </c>
      <c r="BC12" s="61"/>
      <c r="BD12" s="61"/>
      <c r="BE12" s="61" t="s">
        <v>608</v>
      </c>
      <c r="BF12" s="61"/>
      <c r="BG12" s="61"/>
      <c r="BH12" s="61" t="s">
        <v>609</v>
      </c>
      <c r="BI12" s="61"/>
      <c r="BJ12" s="61"/>
      <c r="BK12" s="61" t="s">
        <v>344</v>
      </c>
      <c r="BL12" s="61"/>
      <c r="BM12" s="61"/>
      <c r="BN12" s="61" t="s">
        <v>346</v>
      </c>
      <c r="BO12" s="61"/>
      <c r="BP12" s="61"/>
      <c r="BQ12" s="61" t="s">
        <v>613</v>
      </c>
      <c r="BR12" s="61"/>
      <c r="BS12" s="61"/>
      <c r="BT12" s="61" t="s">
        <v>614</v>
      </c>
      <c r="BU12" s="61"/>
      <c r="BV12" s="61"/>
      <c r="BW12" s="61" t="s">
        <v>615</v>
      </c>
      <c r="BX12" s="61"/>
      <c r="BY12" s="61"/>
      <c r="BZ12" s="61" t="s">
        <v>616</v>
      </c>
      <c r="CA12" s="61"/>
      <c r="CB12" s="61"/>
      <c r="CC12" s="61" t="s">
        <v>356</v>
      </c>
      <c r="CD12" s="61"/>
      <c r="CE12" s="61"/>
      <c r="CF12" s="62" t="s">
        <v>359</v>
      </c>
      <c r="CG12" s="62"/>
      <c r="CH12" s="62"/>
      <c r="CI12" s="61" t="s">
        <v>363</v>
      </c>
      <c r="CJ12" s="61"/>
      <c r="CK12" s="61"/>
      <c r="CL12" s="61" t="s">
        <v>659</v>
      </c>
      <c r="CM12" s="61"/>
      <c r="CN12" s="61"/>
      <c r="CO12" s="61" t="s">
        <v>369</v>
      </c>
      <c r="CP12" s="61"/>
      <c r="CQ12" s="61"/>
      <c r="CR12" s="62" t="s">
        <v>372</v>
      </c>
      <c r="CS12" s="62"/>
      <c r="CT12" s="62"/>
      <c r="CU12" s="61" t="s">
        <v>375</v>
      </c>
      <c r="CV12" s="61"/>
      <c r="CW12" s="61"/>
      <c r="CX12" s="61" t="s">
        <v>377</v>
      </c>
      <c r="CY12" s="61"/>
      <c r="CZ12" s="61"/>
      <c r="DA12" s="61" t="s">
        <v>381</v>
      </c>
      <c r="DB12" s="61"/>
      <c r="DC12" s="61"/>
      <c r="DD12" s="62" t="s">
        <v>385</v>
      </c>
      <c r="DE12" s="62"/>
      <c r="DF12" s="62"/>
      <c r="DG12" s="62" t="s">
        <v>387</v>
      </c>
      <c r="DH12" s="62"/>
      <c r="DI12" s="62"/>
      <c r="DJ12" s="62" t="s">
        <v>391</v>
      </c>
      <c r="DK12" s="62"/>
      <c r="DL12" s="62"/>
      <c r="DM12" s="62" t="s">
        <v>395</v>
      </c>
      <c r="DN12" s="62"/>
      <c r="DO12" s="62"/>
      <c r="DP12" s="62" t="s">
        <v>399</v>
      </c>
      <c r="DQ12" s="62"/>
      <c r="DR12" s="62"/>
      <c r="DS12" s="62" t="s">
        <v>402</v>
      </c>
      <c r="DT12" s="62"/>
      <c r="DU12" s="62"/>
      <c r="DV12" s="62" t="s">
        <v>405</v>
      </c>
      <c r="DW12" s="62"/>
      <c r="DX12" s="62"/>
      <c r="DY12" s="62" t="s">
        <v>409</v>
      </c>
      <c r="DZ12" s="62"/>
      <c r="EA12" s="62"/>
      <c r="EB12" s="62" t="s">
        <v>411</v>
      </c>
      <c r="EC12" s="62"/>
      <c r="ED12" s="62"/>
      <c r="EE12" s="62" t="s">
        <v>625</v>
      </c>
      <c r="EF12" s="62"/>
      <c r="EG12" s="62"/>
      <c r="EH12" s="62" t="s">
        <v>413</v>
      </c>
      <c r="EI12" s="62"/>
      <c r="EJ12" s="62"/>
      <c r="EK12" s="62" t="s">
        <v>415</v>
      </c>
      <c r="EL12" s="62"/>
      <c r="EM12" s="62"/>
      <c r="EN12" s="62" t="s">
        <v>634</v>
      </c>
      <c r="EO12" s="62"/>
      <c r="EP12" s="62"/>
      <c r="EQ12" s="62" t="s">
        <v>636</v>
      </c>
      <c r="ER12" s="62"/>
      <c r="ES12" s="62"/>
      <c r="ET12" s="62" t="s">
        <v>417</v>
      </c>
      <c r="EU12" s="62"/>
      <c r="EV12" s="62"/>
      <c r="EW12" s="62" t="s">
        <v>418</v>
      </c>
      <c r="EX12" s="62"/>
      <c r="EY12" s="62"/>
      <c r="EZ12" s="62" t="s">
        <v>640</v>
      </c>
      <c r="FA12" s="62"/>
      <c r="FB12" s="62"/>
      <c r="FC12" s="62" t="s">
        <v>644</v>
      </c>
      <c r="FD12" s="62"/>
      <c r="FE12" s="62"/>
      <c r="FF12" s="62" t="s">
        <v>646</v>
      </c>
      <c r="FG12" s="62"/>
      <c r="FH12" s="62"/>
      <c r="FI12" s="62" t="s">
        <v>650</v>
      </c>
      <c r="FJ12" s="62"/>
      <c r="FK12" s="62"/>
    </row>
    <row r="13" spans="1:254" ht="180" x14ac:dyDescent="0.3">
      <c r="A13" s="65"/>
      <c r="B13" s="65"/>
      <c r="C13" s="48" t="s">
        <v>564</v>
      </c>
      <c r="D13" s="48" t="s">
        <v>563</v>
      </c>
      <c r="E13" s="48" t="s">
        <v>565</v>
      </c>
      <c r="F13" s="48" t="s">
        <v>567</v>
      </c>
      <c r="G13" s="48" t="s">
        <v>568</v>
      </c>
      <c r="H13" s="48" t="s">
        <v>569</v>
      </c>
      <c r="I13" s="48" t="s">
        <v>571</v>
      </c>
      <c r="J13" s="48" t="s">
        <v>572</v>
      </c>
      <c r="K13" s="48" t="s">
        <v>573</v>
      </c>
      <c r="L13" s="48" t="s">
        <v>575</v>
      </c>
      <c r="M13" s="48" t="s">
        <v>325</v>
      </c>
      <c r="N13" s="48" t="s">
        <v>190</v>
      </c>
      <c r="O13" s="48" t="s">
        <v>577</v>
      </c>
      <c r="P13" s="48" t="s">
        <v>578</v>
      </c>
      <c r="Q13" s="48" t="s">
        <v>324</v>
      </c>
      <c r="R13" s="48" t="s">
        <v>82</v>
      </c>
      <c r="S13" s="48" t="s">
        <v>83</v>
      </c>
      <c r="T13" s="48" t="s">
        <v>200</v>
      </c>
      <c r="U13" s="48" t="s">
        <v>329</v>
      </c>
      <c r="V13" s="48" t="s">
        <v>330</v>
      </c>
      <c r="W13" s="48" t="s">
        <v>68</v>
      </c>
      <c r="X13" s="48" t="s">
        <v>332</v>
      </c>
      <c r="Y13" s="48" t="s">
        <v>333</v>
      </c>
      <c r="Z13" s="48" t="s">
        <v>334</v>
      </c>
      <c r="AA13" s="48" t="s">
        <v>584</v>
      </c>
      <c r="AB13" s="48" t="s">
        <v>585</v>
      </c>
      <c r="AC13" s="48" t="s">
        <v>586</v>
      </c>
      <c r="AD13" s="48" t="s">
        <v>82</v>
      </c>
      <c r="AE13" s="48" t="s">
        <v>338</v>
      </c>
      <c r="AF13" s="48" t="s">
        <v>84</v>
      </c>
      <c r="AG13" s="48" t="s">
        <v>589</v>
      </c>
      <c r="AH13" s="48" t="s">
        <v>590</v>
      </c>
      <c r="AI13" s="48" t="s">
        <v>591</v>
      </c>
      <c r="AJ13" s="48" t="s">
        <v>593</v>
      </c>
      <c r="AK13" s="48" t="s">
        <v>594</v>
      </c>
      <c r="AL13" s="48" t="s">
        <v>595</v>
      </c>
      <c r="AM13" s="48" t="s">
        <v>597</v>
      </c>
      <c r="AN13" s="48" t="s">
        <v>598</v>
      </c>
      <c r="AO13" s="48" t="s">
        <v>599</v>
      </c>
      <c r="AP13" s="48" t="s">
        <v>209</v>
      </c>
      <c r="AQ13" s="48" t="s">
        <v>210</v>
      </c>
      <c r="AR13" s="48" t="s">
        <v>200</v>
      </c>
      <c r="AS13" s="48" t="s">
        <v>602</v>
      </c>
      <c r="AT13" s="48" t="s">
        <v>339</v>
      </c>
      <c r="AU13" s="48" t="s">
        <v>603</v>
      </c>
      <c r="AV13" s="48" t="s">
        <v>82</v>
      </c>
      <c r="AW13" s="48" t="s">
        <v>83</v>
      </c>
      <c r="AX13" s="48" t="s">
        <v>200</v>
      </c>
      <c r="AY13" s="48" t="s">
        <v>71</v>
      </c>
      <c r="AZ13" s="48" t="s">
        <v>268</v>
      </c>
      <c r="BA13" s="48" t="s">
        <v>73</v>
      </c>
      <c r="BB13" s="48" t="s">
        <v>340</v>
      </c>
      <c r="BC13" s="48" t="s">
        <v>341</v>
      </c>
      <c r="BD13" s="48" t="s">
        <v>342</v>
      </c>
      <c r="BE13" s="48" t="s">
        <v>335</v>
      </c>
      <c r="BF13" s="48" t="s">
        <v>336</v>
      </c>
      <c r="BG13" s="48" t="s">
        <v>337</v>
      </c>
      <c r="BH13" s="48" t="s">
        <v>368</v>
      </c>
      <c r="BI13" s="48" t="s">
        <v>210</v>
      </c>
      <c r="BJ13" s="48" t="s">
        <v>343</v>
      </c>
      <c r="BK13" s="48" t="s">
        <v>345</v>
      </c>
      <c r="BL13" s="48" t="s">
        <v>248</v>
      </c>
      <c r="BM13" s="48" t="s">
        <v>247</v>
      </c>
      <c r="BN13" s="48" t="s">
        <v>610</v>
      </c>
      <c r="BO13" s="48" t="s">
        <v>611</v>
      </c>
      <c r="BP13" s="48" t="s">
        <v>612</v>
      </c>
      <c r="BQ13" s="48" t="s">
        <v>347</v>
      </c>
      <c r="BR13" s="48" t="s">
        <v>348</v>
      </c>
      <c r="BS13" s="48" t="s">
        <v>215</v>
      </c>
      <c r="BT13" s="48" t="s">
        <v>349</v>
      </c>
      <c r="BU13" s="48" t="s">
        <v>350</v>
      </c>
      <c r="BV13" s="48" t="s">
        <v>351</v>
      </c>
      <c r="BW13" s="48" t="s">
        <v>352</v>
      </c>
      <c r="BX13" s="48" t="s">
        <v>353</v>
      </c>
      <c r="BY13" s="48" t="s">
        <v>354</v>
      </c>
      <c r="BZ13" s="48" t="s">
        <v>94</v>
      </c>
      <c r="CA13" s="48" t="s">
        <v>95</v>
      </c>
      <c r="CB13" s="48" t="s">
        <v>355</v>
      </c>
      <c r="CC13" s="48" t="s">
        <v>357</v>
      </c>
      <c r="CD13" s="48" t="s">
        <v>264</v>
      </c>
      <c r="CE13" s="48" t="s">
        <v>358</v>
      </c>
      <c r="CF13" s="49" t="s">
        <v>360</v>
      </c>
      <c r="CG13" s="49" t="s">
        <v>361</v>
      </c>
      <c r="CH13" s="49" t="s">
        <v>362</v>
      </c>
      <c r="CI13" s="48" t="s">
        <v>364</v>
      </c>
      <c r="CJ13" s="48" t="s">
        <v>365</v>
      </c>
      <c r="CK13" s="48" t="s">
        <v>366</v>
      </c>
      <c r="CL13" s="48" t="s">
        <v>367</v>
      </c>
      <c r="CM13" s="48" t="s">
        <v>617</v>
      </c>
      <c r="CN13" s="48" t="s">
        <v>618</v>
      </c>
      <c r="CO13" s="48" t="s">
        <v>370</v>
      </c>
      <c r="CP13" s="48" t="s">
        <v>205</v>
      </c>
      <c r="CQ13" s="48" t="s">
        <v>96</v>
      </c>
      <c r="CR13" s="49" t="s">
        <v>373</v>
      </c>
      <c r="CS13" s="49" t="s">
        <v>119</v>
      </c>
      <c r="CT13" s="49" t="s">
        <v>374</v>
      </c>
      <c r="CU13" s="48" t="s">
        <v>376</v>
      </c>
      <c r="CV13" s="48" t="s">
        <v>619</v>
      </c>
      <c r="CW13" s="48" t="s">
        <v>620</v>
      </c>
      <c r="CX13" s="48" t="s">
        <v>378</v>
      </c>
      <c r="CY13" s="48" t="s">
        <v>379</v>
      </c>
      <c r="CZ13" s="48" t="s">
        <v>380</v>
      </c>
      <c r="DA13" s="48" t="s">
        <v>382</v>
      </c>
      <c r="DB13" s="48" t="s">
        <v>383</v>
      </c>
      <c r="DC13" s="48" t="s">
        <v>384</v>
      </c>
      <c r="DD13" s="49" t="s">
        <v>364</v>
      </c>
      <c r="DE13" s="49" t="s">
        <v>386</v>
      </c>
      <c r="DF13" s="49" t="s">
        <v>371</v>
      </c>
      <c r="DG13" s="49" t="s">
        <v>388</v>
      </c>
      <c r="DH13" s="49" t="s">
        <v>389</v>
      </c>
      <c r="DI13" s="49" t="s">
        <v>390</v>
      </c>
      <c r="DJ13" s="49" t="s">
        <v>392</v>
      </c>
      <c r="DK13" s="49" t="s">
        <v>393</v>
      </c>
      <c r="DL13" s="49" t="s">
        <v>394</v>
      </c>
      <c r="DM13" s="49" t="s">
        <v>396</v>
      </c>
      <c r="DN13" s="49" t="s">
        <v>397</v>
      </c>
      <c r="DO13" s="49" t="s">
        <v>398</v>
      </c>
      <c r="DP13" s="49" t="s">
        <v>662</v>
      </c>
      <c r="DQ13" s="49" t="s">
        <v>400</v>
      </c>
      <c r="DR13" s="49" t="s">
        <v>401</v>
      </c>
      <c r="DS13" s="49" t="s">
        <v>403</v>
      </c>
      <c r="DT13" s="49" t="s">
        <v>404</v>
      </c>
      <c r="DU13" s="49" t="s">
        <v>231</v>
      </c>
      <c r="DV13" s="49" t="s">
        <v>406</v>
      </c>
      <c r="DW13" s="49" t="s">
        <v>407</v>
      </c>
      <c r="DX13" s="49" t="s">
        <v>408</v>
      </c>
      <c r="DY13" s="49" t="s">
        <v>327</v>
      </c>
      <c r="DZ13" s="49" t="s">
        <v>410</v>
      </c>
      <c r="EA13" s="49" t="s">
        <v>622</v>
      </c>
      <c r="EB13" s="49" t="s">
        <v>412</v>
      </c>
      <c r="EC13" s="49" t="s">
        <v>623</v>
      </c>
      <c r="ED13" s="49" t="s">
        <v>624</v>
      </c>
      <c r="EE13" s="49" t="s">
        <v>626</v>
      </c>
      <c r="EF13" s="49" t="s">
        <v>627</v>
      </c>
      <c r="EG13" s="49" t="s">
        <v>628</v>
      </c>
      <c r="EH13" s="49" t="s">
        <v>71</v>
      </c>
      <c r="EI13" s="49" t="s">
        <v>629</v>
      </c>
      <c r="EJ13" s="49" t="s">
        <v>73</v>
      </c>
      <c r="EK13" s="49" t="s">
        <v>630</v>
      </c>
      <c r="EL13" s="49" t="s">
        <v>631</v>
      </c>
      <c r="EM13" s="49" t="s">
        <v>632</v>
      </c>
      <c r="EN13" s="49" t="s">
        <v>633</v>
      </c>
      <c r="EO13" s="49" t="s">
        <v>635</v>
      </c>
      <c r="EP13" s="49" t="s">
        <v>416</v>
      </c>
      <c r="EQ13" s="49" t="s">
        <v>145</v>
      </c>
      <c r="ER13" s="49" t="s">
        <v>203</v>
      </c>
      <c r="ES13" s="49" t="s">
        <v>204</v>
      </c>
      <c r="ET13" s="49" t="s">
        <v>639</v>
      </c>
      <c r="EU13" s="49" t="s">
        <v>637</v>
      </c>
      <c r="EV13" s="49" t="s">
        <v>638</v>
      </c>
      <c r="EW13" s="49" t="s">
        <v>420</v>
      </c>
      <c r="EX13" s="49" t="s">
        <v>419</v>
      </c>
      <c r="EY13" s="49" t="s">
        <v>202</v>
      </c>
      <c r="EZ13" s="49" t="s">
        <v>641</v>
      </c>
      <c r="FA13" s="49" t="s">
        <v>642</v>
      </c>
      <c r="FB13" s="49" t="s">
        <v>643</v>
      </c>
      <c r="FC13" s="49" t="s">
        <v>326</v>
      </c>
      <c r="FD13" s="49" t="s">
        <v>645</v>
      </c>
      <c r="FE13" s="49" t="s">
        <v>265</v>
      </c>
      <c r="FF13" s="49" t="s">
        <v>647</v>
      </c>
      <c r="FG13" s="49" t="s">
        <v>648</v>
      </c>
      <c r="FH13" s="49" t="s">
        <v>649</v>
      </c>
      <c r="FI13" s="49" t="s">
        <v>651</v>
      </c>
      <c r="FJ13" s="49" t="s">
        <v>652</v>
      </c>
      <c r="FK13" s="49" t="s">
        <v>653</v>
      </c>
    </row>
    <row r="14" spans="1:254" ht="15.6" x14ac:dyDescent="0.3">
      <c r="A14" s="16">
        <v>1</v>
      </c>
      <c r="B14" s="13" t="s">
        <v>666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 x14ac:dyDescent="0.3">
      <c r="A15" s="2">
        <v>2</v>
      </c>
      <c r="B15" s="4" t="s">
        <v>672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>
        <v>1</v>
      </c>
      <c r="S15" s="4"/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 x14ac:dyDescent="0.3">
      <c r="A16" s="2">
        <v>3</v>
      </c>
      <c r="B16" s="1" t="s">
        <v>667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 x14ac:dyDescent="0.3">
      <c r="A17" s="2">
        <v>4</v>
      </c>
      <c r="B17" s="1" t="s">
        <v>670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 x14ac:dyDescent="0.3">
      <c r="A18" s="2">
        <v>5</v>
      </c>
      <c r="B18" s="4" t="s">
        <v>673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 x14ac:dyDescent="0.3">
      <c r="A19" s="2">
        <v>6</v>
      </c>
      <c r="B19" s="1" t="s">
        <v>671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 x14ac:dyDescent="0.3">
      <c r="A20" s="2">
        <v>7</v>
      </c>
      <c r="B20" s="1" t="s">
        <v>669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6" x14ac:dyDescent="0.3">
      <c r="A21" s="3">
        <v>8</v>
      </c>
      <c r="B21" s="1" t="s">
        <v>668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ht="15.6" x14ac:dyDescent="0.3">
      <c r="A22" s="3">
        <v>9</v>
      </c>
      <c r="B22" s="1" t="s">
        <v>675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3">
      <c r="A23" s="79" t="s">
        <v>269</v>
      </c>
      <c r="B23" s="80"/>
      <c r="C23" s="3">
        <f t="shared" ref="C23:AH23" si="0">SUM(C14:C22)</f>
        <v>0</v>
      </c>
      <c r="D23" s="3">
        <f t="shared" si="0"/>
        <v>5</v>
      </c>
      <c r="E23" s="3">
        <f t="shared" si="0"/>
        <v>4</v>
      </c>
      <c r="F23" s="3">
        <f t="shared" si="0"/>
        <v>0</v>
      </c>
      <c r="G23" s="3">
        <f t="shared" si="0"/>
        <v>5</v>
      </c>
      <c r="H23" s="3">
        <f t="shared" si="0"/>
        <v>4</v>
      </c>
      <c r="I23" s="3">
        <f t="shared" si="0"/>
        <v>0</v>
      </c>
      <c r="J23" s="3">
        <f t="shared" si="0"/>
        <v>5</v>
      </c>
      <c r="K23" s="3">
        <f t="shared" si="0"/>
        <v>4</v>
      </c>
      <c r="L23" s="3">
        <f t="shared" si="0"/>
        <v>0</v>
      </c>
      <c r="M23" s="3">
        <f t="shared" si="0"/>
        <v>5</v>
      </c>
      <c r="N23" s="3">
        <f t="shared" si="0"/>
        <v>4</v>
      </c>
      <c r="O23" s="3">
        <f t="shared" si="0"/>
        <v>0</v>
      </c>
      <c r="P23" s="3">
        <f t="shared" si="0"/>
        <v>5</v>
      </c>
      <c r="Q23" s="3">
        <f t="shared" si="0"/>
        <v>4</v>
      </c>
      <c r="R23" s="3">
        <f t="shared" si="0"/>
        <v>2</v>
      </c>
      <c r="S23" s="3">
        <f t="shared" si="0"/>
        <v>3</v>
      </c>
      <c r="T23" s="3">
        <f t="shared" si="0"/>
        <v>4</v>
      </c>
      <c r="U23" s="3">
        <f t="shared" si="0"/>
        <v>0</v>
      </c>
      <c r="V23" s="3">
        <f t="shared" si="0"/>
        <v>4</v>
      </c>
      <c r="W23" s="3">
        <f t="shared" si="0"/>
        <v>5</v>
      </c>
      <c r="X23" s="3">
        <f t="shared" si="0"/>
        <v>1</v>
      </c>
      <c r="Y23" s="3">
        <f t="shared" si="0"/>
        <v>3</v>
      </c>
      <c r="Z23" s="3">
        <f t="shared" si="0"/>
        <v>5</v>
      </c>
      <c r="AA23" s="3">
        <f t="shared" si="0"/>
        <v>1</v>
      </c>
      <c r="AB23" s="3">
        <f t="shared" si="0"/>
        <v>3</v>
      </c>
      <c r="AC23" s="3">
        <f t="shared" si="0"/>
        <v>5</v>
      </c>
      <c r="AD23" s="3">
        <f t="shared" si="0"/>
        <v>1</v>
      </c>
      <c r="AE23" s="3">
        <f t="shared" si="0"/>
        <v>3</v>
      </c>
      <c r="AF23" s="3">
        <f t="shared" si="0"/>
        <v>5</v>
      </c>
      <c r="AG23" s="3">
        <f t="shared" si="0"/>
        <v>1</v>
      </c>
      <c r="AH23" s="3">
        <f t="shared" si="0"/>
        <v>4</v>
      </c>
      <c r="AI23" s="3">
        <f t="shared" ref="AI23:BN23" si="1">SUM(AI14:AI22)</f>
        <v>4</v>
      </c>
      <c r="AJ23" s="3">
        <f t="shared" si="1"/>
        <v>1</v>
      </c>
      <c r="AK23" s="3">
        <f t="shared" si="1"/>
        <v>4</v>
      </c>
      <c r="AL23" s="3">
        <f t="shared" si="1"/>
        <v>4</v>
      </c>
      <c r="AM23" s="3">
        <f t="shared" si="1"/>
        <v>1</v>
      </c>
      <c r="AN23" s="3">
        <f t="shared" si="1"/>
        <v>4</v>
      </c>
      <c r="AO23" s="3">
        <f t="shared" si="1"/>
        <v>4</v>
      </c>
      <c r="AP23" s="3">
        <f t="shared" si="1"/>
        <v>1</v>
      </c>
      <c r="AQ23" s="3">
        <f t="shared" si="1"/>
        <v>4</v>
      </c>
      <c r="AR23" s="3">
        <f t="shared" si="1"/>
        <v>4</v>
      </c>
      <c r="AS23" s="3">
        <f t="shared" si="1"/>
        <v>1</v>
      </c>
      <c r="AT23" s="3">
        <f t="shared" si="1"/>
        <v>4</v>
      </c>
      <c r="AU23" s="3">
        <f t="shared" si="1"/>
        <v>4</v>
      </c>
      <c r="AV23" s="3">
        <f t="shared" si="1"/>
        <v>1</v>
      </c>
      <c r="AW23" s="3">
        <f t="shared" si="1"/>
        <v>4</v>
      </c>
      <c r="AX23" s="3">
        <f t="shared" si="1"/>
        <v>4</v>
      </c>
      <c r="AY23" s="3">
        <f t="shared" si="1"/>
        <v>1</v>
      </c>
      <c r="AZ23" s="3">
        <f t="shared" si="1"/>
        <v>4</v>
      </c>
      <c r="BA23" s="3">
        <f t="shared" si="1"/>
        <v>4</v>
      </c>
      <c r="BB23" s="3">
        <f t="shared" si="1"/>
        <v>1</v>
      </c>
      <c r="BC23" s="3">
        <f t="shared" si="1"/>
        <v>4</v>
      </c>
      <c r="BD23" s="3">
        <f t="shared" si="1"/>
        <v>4</v>
      </c>
      <c r="BE23" s="3">
        <f t="shared" si="1"/>
        <v>1</v>
      </c>
      <c r="BF23" s="3">
        <f t="shared" si="1"/>
        <v>4</v>
      </c>
      <c r="BG23" s="3">
        <f t="shared" si="1"/>
        <v>4</v>
      </c>
      <c r="BH23" s="3">
        <f t="shared" si="1"/>
        <v>1</v>
      </c>
      <c r="BI23" s="3">
        <f t="shared" si="1"/>
        <v>4</v>
      </c>
      <c r="BJ23" s="3">
        <f t="shared" si="1"/>
        <v>4</v>
      </c>
      <c r="BK23" s="3">
        <f t="shared" si="1"/>
        <v>2</v>
      </c>
      <c r="BL23" s="3">
        <f t="shared" si="1"/>
        <v>4</v>
      </c>
      <c r="BM23" s="3">
        <f t="shared" si="1"/>
        <v>3</v>
      </c>
      <c r="BN23" s="3">
        <f t="shared" si="1"/>
        <v>2</v>
      </c>
      <c r="BO23" s="3">
        <f t="shared" ref="BO23:CT23" si="2">SUM(BO14:BO22)</f>
        <v>4</v>
      </c>
      <c r="BP23" s="3">
        <f t="shared" si="2"/>
        <v>3</v>
      </c>
      <c r="BQ23" s="3">
        <f t="shared" si="2"/>
        <v>2</v>
      </c>
      <c r="BR23" s="3">
        <f t="shared" si="2"/>
        <v>4</v>
      </c>
      <c r="BS23" s="3">
        <f t="shared" si="2"/>
        <v>3</v>
      </c>
      <c r="BT23" s="3">
        <f t="shared" si="2"/>
        <v>2</v>
      </c>
      <c r="BU23" s="3">
        <f t="shared" si="2"/>
        <v>4</v>
      </c>
      <c r="BV23" s="3">
        <f t="shared" si="2"/>
        <v>3</v>
      </c>
      <c r="BW23" s="3">
        <f t="shared" si="2"/>
        <v>2</v>
      </c>
      <c r="BX23" s="3">
        <f t="shared" si="2"/>
        <v>4</v>
      </c>
      <c r="BY23" s="3">
        <f t="shared" si="2"/>
        <v>3</v>
      </c>
      <c r="BZ23" s="3">
        <f t="shared" si="2"/>
        <v>2</v>
      </c>
      <c r="CA23" s="3">
        <f t="shared" si="2"/>
        <v>3</v>
      </c>
      <c r="CB23" s="3">
        <f t="shared" si="2"/>
        <v>4</v>
      </c>
      <c r="CC23" s="3">
        <f t="shared" si="2"/>
        <v>2</v>
      </c>
      <c r="CD23" s="3">
        <f t="shared" si="2"/>
        <v>3</v>
      </c>
      <c r="CE23" s="3">
        <f t="shared" si="2"/>
        <v>4</v>
      </c>
      <c r="CF23" s="3">
        <f t="shared" si="2"/>
        <v>2</v>
      </c>
      <c r="CG23" s="3">
        <f t="shared" si="2"/>
        <v>3</v>
      </c>
      <c r="CH23" s="3">
        <f t="shared" si="2"/>
        <v>4</v>
      </c>
      <c r="CI23" s="3">
        <f t="shared" si="2"/>
        <v>2</v>
      </c>
      <c r="CJ23" s="3">
        <f t="shared" si="2"/>
        <v>3</v>
      </c>
      <c r="CK23" s="3">
        <f t="shared" si="2"/>
        <v>4</v>
      </c>
      <c r="CL23" s="3">
        <f t="shared" si="2"/>
        <v>2</v>
      </c>
      <c r="CM23" s="3">
        <f t="shared" si="2"/>
        <v>3</v>
      </c>
      <c r="CN23" s="3">
        <f t="shared" si="2"/>
        <v>4</v>
      </c>
      <c r="CO23" s="3">
        <f t="shared" si="2"/>
        <v>1</v>
      </c>
      <c r="CP23" s="3">
        <f t="shared" si="2"/>
        <v>4</v>
      </c>
      <c r="CQ23" s="3">
        <f t="shared" si="2"/>
        <v>4</v>
      </c>
      <c r="CR23" s="3">
        <f t="shared" si="2"/>
        <v>1</v>
      </c>
      <c r="CS23" s="3">
        <f t="shared" si="2"/>
        <v>4</v>
      </c>
      <c r="CT23" s="3">
        <f t="shared" si="2"/>
        <v>4</v>
      </c>
      <c r="CU23" s="3">
        <f t="shared" ref="CU23:DZ23" si="3">SUM(CU14:CU22)</f>
        <v>1</v>
      </c>
      <c r="CV23" s="3">
        <f t="shared" si="3"/>
        <v>4</v>
      </c>
      <c r="CW23" s="3">
        <f t="shared" si="3"/>
        <v>4</v>
      </c>
      <c r="CX23" s="3">
        <f t="shared" si="3"/>
        <v>1</v>
      </c>
      <c r="CY23" s="3">
        <f t="shared" si="3"/>
        <v>4</v>
      </c>
      <c r="CZ23" s="3">
        <f t="shared" si="3"/>
        <v>4</v>
      </c>
      <c r="DA23" s="3">
        <f t="shared" si="3"/>
        <v>1</v>
      </c>
      <c r="DB23" s="3">
        <f t="shared" si="3"/>
        <v>4</v>
      </c>
      <c r="DC23" s="3">
        <f t="shared" si="3"/>
        <v>4</v>
      </c>
      <c r="DD23" s="3">
        <f t="shared" si="3"/>
        <v>1</v>
      </c>
      <c r="DE23" s="3">
        <f t="shared" si="3"/>
        <v>5</v>
      </c>
      <c r="DF23" s="3">
        <f t="shared" si="3"/>
        <v>3</v>
      </c>
      <c r="DG23" s="3">
        <f t="shared" si="3"/>
        <v>1</v>
      </c>
      <c r="DH23" s="3">
        <f t="shared" si="3"/>
        <v>5</v>
      </c>
      <c r="DI23" s="3">
        <f t="shared" si="3"/>
        <v>3</v>
      </c>
      <c r="DJ23" s="3">
        <f t="shared" si="3"/>
        <v>1</v>
      </c>
      <c r="DK23" s="3">
        <f t="shared" si="3"/>
        <v>5</v>
      </c>
      <c r="DL23" s="3">
        <f t="shared" si="3"/>
        <v>3</v>
      </c>
      <c r="DM23" s="3">
        <f t="shared" si="3"/>
        <v>1</v>
      </c>
      <c r="DN23" s="3">
        <f t="shared" si="3"/>
        <v>5</v>
      </c>
      <c r="DO23" s="3">
        <f t="shared" si="3"/>
        <v>3</v>
      </c>
      <c r="DP23" s="3">
        <f t="shared" si="3"/>
        <v>1</v>
      </c>
      <c r="DQ23" s="3">
        <f t="shared" si="3"/>
        <v>5</v>
      </c>
      <c r="DR23" s="3">
        <f t="shared" si="3"/>
        <v>3</v>
      </c>
      <c r="DS23" s="3">
        <f t="shared" si="3"/>
        <v>2</v>
      </c>
      <c r="DT23" s="3">
        <f t="shared" si="3"/>
        <v>4</v>
      </c>
      <c r="DU23" s="3">
        <f t="shared" si="3"/>
        <v>3</v>
      </c>
      <c r="DV23" s="3">
        <f t="shared" si="3"/>
        <v>2</v>
      </c>
      <c r="DW23" s="3">
        <f t="shared" si="3"/>
        <v>4</v>
      </c>
      <c r="DX23" s="3">
        <f t="shared" si="3"/>
        <v>3</v>
      </c>
      <c r="DY23" s="3">
        <f t="shared" si="3"/>
        <v>2</v>
      </c>
      <c r="DZ23" s="3">
        <f t="shared" si="3"/>
        <v>4</v>
      </c>
      <c r="EA23" s="3">
        <f t="shared" ref="EA23:FF23" si="4">SUM(EA14:EA22)</f>
        <v>3</v>
      </c>
      <c r="EB23" s="3">
        <f t="shared" si="4"/>
        <v>2</v>
      </c>
      <c r="EC23" s="3">
        <f t="shared" si="4"/>
        <v>4</v>
      </c>
      <c r="ED23" s="3">
        <f t="shared" si="4"/>
        <v>3</v>
      </c>
      <c r="EE23" s="3">
        <f t="shared" si="4"/>
        <v>2</v>
      </c>
      <c r="EF23" s="3">
        <f t="shared" si="4"/>
        <v>4</v>
      </c>
      <c r="EG23" s="3">
        <f t="shared" si="4"/>
        <v>3</v>
      </c>
      <c r="EH23" s="3">
        <f t="shared" si="4"/>
        <v>0</v>
      </c>
      <c r="EI23" s="3">
        <f t="shared" si="4"/>
        <v>4</v>
      </c>
      <c r="EJ23" s="3">
        <f t="shared" si="4"/>
        <v>5</v>
      </c>
      <c r="EK23" s="3">
        <f t="shared" si="4"/>
        <v>0</v>
      </c>
      <c r="EL23" s="3">
        <f t="shared" si="4"/>
        <v>4</v>
      </c>
      <c r="EM23" s="3">
        <f t="shared" si="4"/>
        <v>5</v>
      </c>
      <c r="EN23" s="3">
        <f t="shared" si="4"/>
        <v>0</v>
      </c>
      <c r="EO23" s="3">
        <f t="shared" si="4"/>
        <v>4</v>
      </c>
      <c r="EP23" s="3">
        <f t="shared" si="4"/>
        <v>5</v>
      </c>
      <c r="EQ23" s="3">
        <f t="shared" si="4"/>
        <v>0</v>
      </c>
      <c r="ER23" s="3">
        <f t="shared" si="4"/>
        <v>4</v>
      </c>
      <c r="ES23" s="3">
        <f t="shared" si="4"/>
        <v>5</v>
      </c>
      <c r="ET23" s="3">
        <f t="shared" si="4"/>
        <v>0</v>
      </c>
      <c r="EU23" s="3">
        <f t="shared" si="4"/>
        <v>4</v>
      </c>
      <c r="EV23" s="3">
        <f t="shared" si="4"/>
        <v>5</v>
      </c>
      <c r="EW23" s="3">
        <f t="shared" si="4"/>
        <v>1</v>
      </c>
      <c r="EX23" s="3">
        <f t="shared" si="4"/>
        <v>5</v>
      </c>
      <c r="EY23" s="3">
        <f t="shared" si="4"/>
        <v>3</v>
      </c>
      <c r="EZ23" s="3">
        <f t="shared" si="4"/>
        <v>1</v>
      </c>
      <c r="FA23" s="3">
        <f t="shared" si="4"/>
        <v>5</v>
      </c>
      <c r="FB23" s="3">
        <f t="shared" si="4"/>
        <v>3</v>
      </c>
      <c r="FC23" s="3">
        <f t="shared" si="4"/>
        <v>1</v>
      </c>
      <c r="FD23" s="3">
        <f t="shared" si="4"/>
        <v>5</v>
      </c>
      <c r="FE23" s="3">
        <f t="shared" si="4"/>
        <v>3</v>
      </c>
      <c r="FF23" s="3">
        <f t="shared" si="4"/>
        <v>1</v>
      </c>
      <c r="FG23" s="3">
        <f t="shared" ref="FG23:GL23" si="5">SUM(FG14:FG22)</f>
        <v>5</v>
      </c>
      <c r="FH23" s="3">
        <f t="shared" si="5"/>
        <v>3</v>
      </c>
      <c r="FI23" s="3">
        <f t="shared" si="5"/>
        <v>1</v>
      </c>
      <c r="FJ23" s="3">
        <f t="shared" si="5"/>
        <v>5</v>
      </c>
      <c r="FK23" s="3">
        <f t="shared" si="5"/>
        <v>3</v>
      </c>
    </row>
    <row r="24" spans="1:254" x14ac:dyDescent="0.3">
      <c r="A24" s="63" t="s">
        <v>443</v>
      </c>
      <c r="B24" s="64"/>
      <c r="C24" s="10">
        <f>C23/9%</f>
        <v>0</v>
      </c>
      <c r="D24" s="10">
        <f t="shared" ref="D24:BO24" si="6">D23/9%</f>
        <v>55.555555555555557</v>
      </c>
      <c r="E24" s="10">
        <f t="shared" si="6"/>
        <v>44.444444444444443</v>
      </c>
      <c r="F24" s="10">
        <f t="shared" si="6"/>
        <v>0</v>
      </c>
      <c r="G24" s="10">
        <f t="shared" si="6"/>
        <v>55.555555555555557</v>
      </c>
      <c r="H24" s="10">
        <f t="shared" si="6"/>
        <v>44.444444444444443</v>
      </c>
      <c r="I24" s="10">
        <f t="shared" si="6"/>
        <v>0</v>
      </c>
      <c r="J24" s="10">
        <f t="shared" si="6"/>
        <v>55.555555555555557</v>
      </c>
      <c r="K24" s="10">
        <f t="shared" si="6"/>
        <v>44.444444444444443</v>
      </c>
      <c r="L24" s="10">
        <f t="shared" si="6"/>
        <v>0</v>
      </c>
      <c r="M24" s="10">
        <f t="shared" si="6"/>
        <v>55.555555555555557</v>
      </c>
      <c r="N24" s="10">
        <f t="shared" si="6"/>
        <v>44.444444444444443</v>
      </c>
      <c r="O24" s="10">
        <f t="shared" si="6"/>
        <v>0</v>
      </c>
      <c r="P24" s="10">
        <f t="shared" si="6"/>
        <v>55.555555555555557</v>
      </c>
      <c r="Q24" s="10">
        <f t="shared" si="6"/>
        <v>44.444444444444443</v>
      </c>
      <c r="R24" s="10">
        <f t="shared" si="6"/>
        <v>22.222222222222221</v>
      </c>
      <c r="S24" s="10">
        <f t="shared" si="6"/>
        <v>33.333333333333336</v>
      </c>
      <c r="T24" s="10">
        <f t="shared" si="6"/>
        <v>44.444444444444443</v>
      </c>
      <c r="U24" s="10">
        <f t="shared" si="6"/>
        <v>0</v>
      </c>
      <c r="V24" s="10">
        <f t="shared" si="6"/>
        <v>44.444444444444443</v>
      </c>
      <c r="W24" s="10">
        <f t="shared" si="6"/>
        <v>55.555555555555557</v>
      </c>
      <c r="X24" s="10">
        <f t="shared" si="6"/>
        <v>11.111111111111111</v>
      </c>
      <c r="Y24" s="10">
        <f t="shared" si="6"/>
        <v>33.333333333333336</v>
      </c>
      <c r="Z24" s="10">
        <f t="shared" si="6"/>
        <v>55.555555555555557</v>
      </c>
      <c r="AA24" s="10">
        <f t="shared" si="6"/>
        <v>11.111111111111111</v>
      </c>
      <c r="AB24" s="10">
        <f t="shared" si="6"/>
        <v>33.333333333333336</v>
      </c>
      <c r="AC24" s="10">
        <f t="shared" si="6"/>
        <v>55.555555555555557</v>
      </c>
      <c r="AD24" s="10">
        <f t="shared" si="6"/>
        <v>11.111111111111111</v>
      </c>
      <c r="AE24" s="10">
        <f t="shared" si="6"/>
        <v>33.333333333333336</v>
      </c>
      <c r="AF24" s="10">
        <f t="shared" si="6"/>
        <v>55.555555555555557</v>
      </c>
      <c r="AG24" s="10">
        <f t="shared" si="6"/>
        <v>11.111111111111111</v>
      </c>
      <c r="AH24" s="10">
        <f t="shared" si="6"/>
        <v>44.444444444444443</v>
      </c>
      <c r="AI24" s="10">
        <f t="shared" si="6"/>
        <v>44.444444444444443</v>
      </c>
      <c r="AJ24" s="10">
        <f t="shared" si="6"/>
        <v>11.111111111111111</v>
      </c>
      <c r="AK24" s="10">
        <f t="shared" si="6"/>
        <v>44.444444444444443</v>
      </c>
      <c r="AL24" s="10">
        <f t="shared" si="6"/>
        <v>44.444444444444443</v>
      </c>
      <c r="AM24" s="10">
        <f t="shared" si="6"/>
        <v>11.111111111111111</v>
      </c>
      <c r="AN24" s="10">
        <f t="shared" si="6"/>
        <v>44.444444444444443</v>
      </c>
      <c r="AO24" s="10">
        <f t="shared" si="6"/>
        <v>44.444444444444443</v>
      </c>
      <c r="AP24" s="10">
        <f t="shared" si="6"/>
        <v>11.111111111111111</v>
      </c>
      <c r="AQ24" s="10">
        <f t="shared" si="6"/>
        <v>44.444444444444443</v>
      </c>
      <c r="AR24" s="10">
        <f t="shared" si="6"/>
        <v>44.444444444444443</v>
      </c>
      <c r="AS24" s="10">
        <f t="shared" si="6"/>
        <v>11.111111111111111</v>
      </c>
      <c r="AT24" s="10">
        <f t="shared" si="6"/>
        <v>44.444444444444443</v>
      </c>
      <c r="AU24" s="10">
        <f t="shared" si="6"/>
        <v>44.444444444444443</v>
      </c>
      <c r="AV24" s="10">
        <f t="shared" si="6"/>
        <v>11.111111111111111</v>
      </c>
      <c r="AW24" s="10">
        <f t="shared" si="6"/>
        <v>44.444444444444443</v>
      </c>
      <c r="AX24" s="10">
        <f t="shared" si="6"/>
        <v>44.444444444444443</v>
      </c>
      <c r="AY24" s="10">
        <f t="shared" si="6"/>
        <v>11.111111111111111</v>
      </c>
      <c r="AZ24" s="10">
        <f t="shared" si="6"/>
        <v>44.444444444444443</v>
      </c>
      <c r="BA24" s="10">
        <f t="shared" si="6"/>
        <v>44.444444444444443</v>
      </c>
      <c r="BB24" s="10">
        <f t="shared" si="6"/>
        <v>11.111111111111111</v>
      </c>
      <c r="BC24" s="10">
        <f t="shared" si="6"/>
        <v>44.444444444444443</v>
      </c>
      <c r="BD24" s="10">
        <f t="shared" si="6"/>
        <v>44.444444444444443</v>
      </c>
      <c r="BE24" s="10">
        <f t="shared" si="6"/>
        <v>11.111111111111111</v>
      </c>
      <c r="BF24" s="10">
        <f t="shared" si="6"/>
        <v>44.444444444444443</v>
      </c>
      <c r="BG24" s="10">
        <f t="shared" si="6"/>
        <v>44.444444444444443</v>
      </c>
      <c r="BH24" s="10">
        <f t="shared" si="6"/>
        <v>11.111111111111111</v>
      </c>
      <c r="BI24" s="10">
        <f t="shared" si="6"/>
        <v>44.444444444444443</v>
      </c>
      <c r="BJ24" s="10">
        <f t="shared" si="6"/>
        <v>44.444444444444443</v>
      </c>
      <c r="BK24" s="10">
        <f t="shared" si="6"/>
        <v>22.222222222222221</v>
      </c>
      <c r="BL24" s="10">
        <f t="shared" si="6"/>
        <v>44.444444444444443</v>
      </c>
      <c r="BM24" s="10">
        <f t="shared" si="6"/>
        <v>33.333333333333336</v>
      </c>
      <c r="BN24" s="10">
        <f t="shared" si="6"/>
        <v>22.222222222222221</v>
      </c>
      <c r="BO24" s="10">
        <f t="shared" si="6"/>
        <v>44.444444444444443</v>
      </c>
      <c r="BP24" s="10">
        <f t="shared" ref="BP24:EA24" si="7">BP23/9%</f>
        <v>33.333333333333336</v>
      </c>
      <c r="BQ24" s="10">
        <f t="shared" si="7"/>
        <v>22.222222222222221</v>
      </c>
      <c r="BR24" s="10">
        <f t="shared" si="7"/>
        <v>44.444444444444443</v>
      </c>
      <c r="BS24" s="10">
        <f t="shared" si="7"/>
        <v>33.333333333333336</v>
      </c>
      <c r="BT24" s="10">
        <f t="shared" si="7"/>
        <v>22.222222222222221</v>
      </c>
      <c r="BU24" s="10">
        <f t="shared" si="7"/>
        <v>44.444444444444443</v>
      </c>
      <c r="BV24" s="10">
        <f t="shared" si="7"/>
        <v>33.333333333333336</v>
      </c>
      <c r="BW24" s="10">
        <f t="shared" si="7"/>
        <v>22.222222222222221</v>
      </c>
      <c r="BX24" s="10">
        <f t="shared" si="7"/>
        <v>44.444444444444443</v>
      </c>
      <c r="BY24" s="10">
        <f t="shared" si="7"/>
        <v>33.333333333333336</v>
      </c>
      <c r="BZ24" s="10">
        <f t="shared" si="7"/>
        <v>22.222222222222221</v>
      </c>
      <c r="CA24" s="10">
        <f t="shared" si="7"/>
        <v>33.333333333333336</v>
      </c>
      <c r="CB24" s="10">
        <f t="shared" si="7"/>
        <v>44.444444444444443</v>
      </c>
      <c r="CC24" s="10">
        <f t="shared" si="7"/>
        <v>22.222222222222221</v>
      </c>
      <c r="CD24" s="10">
        <f t="shared" si="7"/>
        <v>33.333333333333336</v>
      </c>
      <c r="CE24" s="10">
        <f t="shared" si="7"/>
        <v>44.444444444444443</v>
      </c>
      <c r="CF24" s="10">
        <f t="shared" si="7"/>
        <v>22.222222222222221</v>
      </c>
      <c r="CG24" s="10">
        <f t="shared" si="7"/>
        <v>33.333333333333336</v>
      </c>
      <c r="CH24" s="10">
        <f t="shared" si="7"/>
        <v>44.444444444444443</v>
      </c>
      <c r="CI24" s="10">
        <f t="shared" si="7"/>
        <v>22.222222222222221</v>
      </c>
      <c r="CJ24" s="10">
        <f t="shared" si="7"/>
        <v>33.333333333333336</v>
      </c>
      <c r="CK24" s="10">
        <f t="shared" si="7"/>
        <v>44.444444444444443</v>
      </c>
      <c r="CL24" s="10">
        <f t="shared" si="7"/>
        <v>22.222222222222221</v>
      </c>
      <c r="CM24" s="10">
        <f t="shared" si="7"/>
        <v>33.333333333333336</v>
      </c>
      <c r="CN24" s="10">
        <f t="shared" si="7"/>
        <v>44.444444444444443</v>
      </c>
      <c r="CO24" s="10">
        <f t="shared" si="7"/>
        <v>11.111111111111111</v>
      </c>
      <c r="CP24" s="10">
        <f t="shared" si="7"/>
        <v>44.444444444444443</v>
      </c>
      <c r="CQ24" s="10">
        <f t="shared" si="7"/>
        <v>44.444444444444443</v>
      </c>
      <c r="CR24" s="10">
        <f t="shared" si="7"/>
        <v>11.111111111111111</v>
      </c>
      <c r="CS24" s="10">
        <f t="shared" si="7"/>
        <v>44.444444444444443</v>
      </c>
      <c r="CT24" s="10">
        <f t="shared" si="7"/>
        <v>44.444444444444443</v>
      </c>
      <c r="CU24" s="10">
        <f t="shared" si="7"/>
        <v>11.111111111111111</v>
      </c>
      <c r="CV24" s="10">
        <f t="shared" si="7"/>
        <v>44.444444444444443</v>
      </c>
      <c r="CW24" s="10">
        <f t="shared" si="7"/>
        <v>44.444444444444443</v>
      </c>
      <c r="CX24" s="10">
        <f t="shared" si="7"/>
        <v>11.111111111111111</v>
      </c>
      <c r="CY24" s="10">
        <f t="shared" si="7"/>
        <v>44.444444444444443</v>
      </c>
      <c r="CZ24" s="10">
        <f t="shared" si="7"/>
        <v>44.444444444444443</v>
      </c>
      <c r="DA24" s="10">
        <f t="shared" si="7"/>
        <v>11.111111111111111</v>
      </c>
      <c r="DB24" s="10">
        <f t="shared" si="7"/>
        <v>44.444444444444443</v>
      </c>
      <c r="DC24" s="10">
        <f t="shared" si="7"/>
        <v>44.444444444444443</v>
      </c>
      <c r="DD24" s="10">
        <f t="shared" si="7"/>
        <v>11.111111111111111</v>
      </c>
      <c r="DE24" s="10">
        <f t="shared" si="7"/>
        <v>55.555555555555557</v>
      </c>
      <c r="DF24" s="10">
        <f t="shared" si="7"/>
        <v>33.333333333333336</v>
      </c>
      <c r="DG24" s="10">
        <f t="shared" si="7"/>
        <v>11.111111111111111</v>
      </c>
      <c r="DH24" s="10">
        <f t="shared" si="7"/>
        <v>55.555555555555557</v>
      </c>
      <c r="DI24" s="10">
        <f t="shared" si="7"/>
        <v>33.333333333333336</v>
      </c>
      <c r="DJ24" s="10">
        <f t="shared" si="7"/>
        <v>11.111111111111111</v>
      </c>
      <c r="DK24" s="10">
        <f t="shared" si="7"/>
        <v>55.555555555555557</v>
      </c>
      <c r="DL24" s="10">
        <f t="shared" si="7"/>
        <v>33.333333333333336</v>
      </c>
      <c r="DM24" s="10">
        <f t="shared" si="7"/>
        <v>11.111111111111111</v>
      </c>
      <c r="DN24" s="10">
        <f t="shared" si="7"/>
        <v>55.555555555555557</v>
      </c>
      <c r="DO24" s="10">
        <f t="shared" si="7"/>
        <v>33.333333333333336</v>
      </c>
      <c r="DP24" s="10">
        <f t="shared" si="7"/>
        <v>11.111111111111111</v>
      </c>
      <c r="DQ24" s="10">
        <f t="shared" si="7"/>
        <v>55.555555555555557</v>
      </c>
      <c r="DR24" s="10">
        <f t="shared" si="7"/>
        <v>33.333333333333336</v>
      </c>
      <c r="DS24" s="10">
        <f t="shared" si="7"/>
        <v>22.222222222222221</v>
      </c>
      <c r="DT24" s="10">
        <f t="shared" si="7"/>
        <v>44.444444444444443</v>
      </c>
      <c r="DU24" s="10">
        <f t="shared" si="7"/>
        <v>33.333333333333336</v>
      </c>
      <c r="DV24" s="10">
        <f t="shared" si="7"/>
        <v>22.222222222222221</v>
      </c>
      <c r="DW24" s="10">
        <f t="shared" si="7"/>
        <v>44.444444444444443</v>
      </c>
      <c r="DX24" s="10">
        <f t="shared" si="7"/>
        <v>33.333333333333336</v>
      </c>
      <c r="DY24" s="10">
        <f t="shared" si="7"/>
        <v>22.222222222222221</v>
      </c>
      <c r="DZ24" s="10">
        <f t="shared" si="7"/>
        <v>44.444444444444443</v>
      </c>
      <c r="EA24" s="10">
        <f t="shared" si="7"/>
        <v>33.333333333333336</v>
      </c>
      <c r="EB24" s="10">
        <f t="shared" ref="EB24:FK24" si="8">EB23/9%</f>
        <v>22.222222222222221</v>
      </c>
      <c r="EC24" s="10">
        <f t="shared" si="8"/>
        <v>44.444444444444443</v>
      </c>
      <c r="ED24" s="10">
        <f t="shared" si="8"/>
        <v>33.333333333333336</v>
      </c>
      <c r="EE24" s="10">
        <f t="shared" si="8"/>
        <v>22.222222222222221</v>
      </c>
      <c r="EF24" s="10">
        <f t="shared" si="8"/>
        <v>44.444444444444443</v>
      </c>
      <c r="EG24" s="10">
        <f t="shared" si="8"/>
        <v>33.333333333333336</v>
      </c>
      <c r="EH24" s="10">
        <f t="shared" si="8"/>
        <v>0</v>
      </c>
      <c r="EI24" s="10">
        <f t="shared" si="8"/>
        <v>44.444444444444443</v>
      </c>
      <c r="EJ24" s="10">
        <f t="shared" si="8"/>
        <v>55.555555555555557</v>
      </c>
      <c r="EK24" s="10">
        <f t="shared" si="8"/>
        <v>0</v>
      </c>
      <c r="EL24" s="10">
        <f t="shared" si="8"/>
        <v>44.444444444444443</v>
      </c>
      <c r="EM24" s="10">
        <f t="shared" si="8"/>
        <v>55.555555555555557</v>
      </c>
      <c r="EN24" s="10">
        <f t="shared" si="8"/>
        <v>0</v>
      </c>
      <c r="EO24" s="10">
        <f t="shared" si="8"/>
        <v>44.444444444444443</v>
      </c>
      <c r="EP24" s="10">
        <f t="shared" si="8"/>
        <v>55.555555555555557</v>
      </c>
      <c r="EQ24" s="10">
        <f t="shared" si="8"/>
        <v>0</v>
      </c>
      <c r="ER24" s="10">
        <f t="shared" si="8"/>
        <v>44.444444444444443</v>
      </c>
      <c r="ES24" s="10">
        <f t="shared" si="8"/>
        <v>55.555555555555557</v>
      </c>
      <c r="ET24" s="10">
        <f t="shared" si="8"/>
        <v>0</v>
      </c>
      <c r="EU24" s="10">
        <f t="shared" si="8"/>
        <v>44.444444444444443</v>
      </c>
      <c r="EV24" s="10">
        <f t="shared" si="8"/>
        <v>55.555555555555557</v>
      </c>
      <c r="EW24" s="10">
        <f t="shared" si="8"/>
        <v>11.111111111111111</v>
      </c>
      <c r="EX24" s="10">
        <f t="shared" si="8"/>
        <v>55.555555555555557</v>
      </c>
      <c r="EY24" s="10">
        <f t="shared" si="8"/>
        <v>33.333333333333336</v>
      </c>
      <c r="EZ24" s="10">
        <f t="shared" si="8"/>
        <v>11.111111111111111</v>
      </c>
      <c r="FA24" s="10">
        <f t="shared" si="8"/>
        <v>55.555555555555557</v>
      </c>
      <c r="FB24" s="10">
        <f t="shared" si="8"/>
        <v>33.333333333333336</v>
      </c>
      <c r="FC24" s="10">
        <f t="shared" si="8"/>
        <v>11.111111111111111</v>
      </c>
      <c r="FD24" s="10">
        <f t="shared" si="8"/>
        <v>55.555555555555557</v>
      </c>
      <c r="FE24" s="10">
        <f t="shared" si="8"/>
        <v>33.333333333333336</v>
      </c>
      <c r="FF24" s="10">
        <f t="shared" si="8"/>
        <v>11.111111111111111</v>
      </c>
      <c r="FG24" s="10">
        <f t="shared" si="8"/>
        <v>55.555555555555557</v>
      </c>
      <c r="FH24" s="10">
        <f t="shared" si="8"/>
        <v>33.333333333333336</v>
      </c>
      <c r="FI24" s="10">
        <f t="shared" si="8"/>
        <v>11.111111111111111</v>
      </c>
      <c r="FJ24" s="10">
        <f t="shared" si="8"/>
        <v>55.555555555555557</v>
      </c>
      <c r="FK24" s="10">
        <f t="shared" si="8"/>
        <v>33.333333333333336</v>
      </c>
    </row>
    <row r="25" spans="1:254" ht="39" customHeight="1" x14ac:dyDescent="0.3"/>
    <row r="26" spans="1:254" x14ac:dyDescent="0.3">
      <c r="B26" s="75" t="s">
        <v>423</v>
      </c>
      <c r="C26" s="76"/>
      <c r="D26" s="76"/>
      <c r="E26" s="77"/>
      <c r="F26" s="22"/>
      <c r="G26" s="22"/>
      <c r="H26" s="22"/>
      <c r="I26" s="22"/>
    </row>
    <row r="27" spans="1:254" x14ac:dyDescent="0.3">
      <c r="B27" s="4" t="s">
        <v>424</v>
      </c>
      <c r="C27" s="47" t="s">
        <v>437</v>
      </c>
      <c r="D27" s="45">
        <f>E27/100*9</f>
        <v>0</v>
      </c>
      <c r="E27" s="46">
        <f>(C24+F24+I24+L24+O24)/5</f>
        <v>0</v>
      </c>
    </row>
    <row r="28" spans="1:254" x14ac:dyDescent="0.3">
      <c r="B28" s="4" t="s">
        <v>425</v>
      </c>
      <c r="C28" s="36" t="s">
        <v>437</v>
      </c>
      <c r="D28" s="45">
        <f t="shared" ref="D28:D29" si="9">E28/100*9</f>
        <v>5</v>
      </c>
      <c r="E28" s="33">
        <f>(D24+G24+J24+M24+P24)/5</f>
        <v>55.555555555555557</v>
      </c>
    </row>
    <row r="29" spans="1:254" x14ac:dyDescent="0.3">
      <c r="B29" s="4" t="s">
        <v>426</v>
      </c>
      <c r="C29" s="36" t="s">
        <v>437</v>
      </c>
      <c r="D29" s="45">
        <f t="shared" si="9"/>
        <v>4</v>
      </c>
      <c r="E29" s="33">
        <f>(E24+H24+K24+N24+Q24)/5</f>
        <v>44.444444444444443</v>
      </c>
    </row>
    <row r="30" spans="1:254" x14ac:dyDescent="0.3">
      <c r="B30" s="4"/>
      <c r="C30" s="42"/>
      <c r="D30" s="40">
        <f>SUM(D27:D29)</f>
        <v>9</v>
      </c>
      <c r="E30" s="40">
        <f>SUM(E27:E29)</f>
        <v>100</v>
      </c>
    </row>
    <row r="31" spans="1:254" x14ac:dyDescent="0.3">
      <c r="B31" s="4"/>
      <c r="C31" s="36"/>
      <c r="D31" s="69" t="s">
        <v>55</v>
      </c>
      <c r="E31" s="70"/>
      <c r="F31" s="71" t="s">
        <v>3</v>
      </c>
      <c r="G31" s="72"/>
      <c r="H31" s="73" t="s">
        <v>322</v>
      </c>
      <c r="I31" s="74"/>
    </row>
    <row r="32" spans="1:254" ht="15" customHeight="1" x14ac:dyDescent="0.3">
      <c r="B32" s="4" t="s">
        <v>424</v>
      </c>
      <c r="C32" s="36" t="s">
        <v>438</v>
      </c>
      <c r="D32" s="3">
        <f>E32/100*9</f>
        <v>1</v>
      </c>
      <c r="E32" s="33">
        <f>(R24+U24+X24+AA24+AD24)/5</f>
        <v>11.111111111111111</v>
      </c>
      <c r="F32" s="3">
        <f>G32/100*9</f>
        <v>1</v>
      </c>
      <c r="G32" s="33">
        <f>(AG24+AJ24+AM24+AP24+AS24)/5</f>
        <v>11.111111111111111</v>
      </c>
      <c r="H32" s="3">
        <f>I32/100*9</f>
        <v>1</v>
      </c>
      <c r="I32" s="33">
        <f>(AV24+AY24+BB24+BE24+BH24)/5</f>
        <v>11.111111111111111</v>
      </c>
    </row>
    <row r="33" spans="2:13" x14ac:dyDescent="0.3">
      <c r="B33" s="4" t="s">
        <v>425</v>
      </c>
      <c r="C33" s="36" t="s">
        <v>438</v>
      </c>
      <c r="D33" s="3">
        <f t="shared" ref="D33:D34" si="10">E33/100*9</f>
        <v>3.2</v>
      </c>
      <c r="E33" s="33">
        <f>(S24+V24+Y24+AB24+AE24)/5</f>
        <v>35.555555555555557</v>
      </c>
      <c r="F33" s="3">
        <f t="shared" ref="F33:F34" si="11">G33/100*9</f>
        <v>4</v>
      </c>
      <c r="G33" s="33">
        <f>(AH24+AK24+AN24+AQ24+AT24)/5</f>
        <v>44.444444444444443</v>
      </c>
      <c r="H33" s="3">
        <f t="shared" ref="H33:H34" si="12">I33/100*9</f>
        <v>4</v>
      </c>
      <c r="I33" s="33">
        <f>(AW24+AZ24+BC24+BF24+BI24)/5</f>
        <v>44.444444444444443</v>
      </c>
    </row>
    <row r="34" spans="2:13" x14ac:dyDescent="0.3">
      <c r="B34" s="4" t="s">
        <v>426</v>
      </c>
      <c r="C34" s="36" t="s">
        <v>438</v>
      </c>
      <c r="D34" s="3">
        <f t="shared" si="10"/>
        <v>4.8</v>
      </c>
      <c r="E34" s="33">
        <f>(T24+W24+Z24+AC24+AF24)/5</f>
        <v>53.333333333333329</v>
      </c>
      <c r="F34" s="3">
        <f t="shared" si="11"/>
        <v>4</v>
      </c>
      <c r="G34" s="33">
        <f>(AI24+AL24+AO24+AR24+AU24)/5</f>
        <v>44.444444444444443</v>
      </c>
      <c r="H34" s="3">
        <f t="shared" si="12"/>
        <v>4</v>
      </c>
      <c r="I34" s="33">
        <f>(AX24+BA24+BD24+BG24+BJ24)/5</f>
        <v>44.444444444444443</v>
      </c>
    </row>
    <row r="35" spans="2:13" x14ac:dyDescent="0.3">
      <c r="B35" s="4"/>
      <c r="C35" s="36"/>
      <c r="D35" s="35">
        <f t="shared" ref="D35:I35" si="13">SUM(D32:D34)</f>
        <v>9</v>
      </c>
      <c r="E35" s="35">
        <f t="shared" si="13"/>
        <v>100</v>
      </c>
      <c r="F35" s="34">
        <f t="shared" si="13"/>
        <v>9</v>
      </c>
      <c r="G35" s="35">
        <f t="shared" si="13"/>
        <v>100</v>
      </c>
      <c r="H35" s="34">
        <f t="shared" si="13"/>
        <v>9</v>
      </c>
      <c r="I35" s="35">
        <f t="shared" si="13"/>
        <v>100</v>
      </c>
    </row>
    <row r="36" spans="2:13" x14ac:dyDescent="0.3">
      <c r="B36" s="4" t="s">
        <v>424</v>
      </c>
      <c r="C36" s="36" t="s">
        <v>439</v>
      </c>
      <c r="D36" s="3">
        <f>E36/100*9</f>
        <v>2</v>
      </c>
      <c r="E36" s="33">
        <f>(BK24+BN24+BQ24+BT24+BW24)/5</f>
        <v>22.222222222222221</v>
      </c>
      <c r="I36" s="21"/>
    </row>
    <row r="37" spans="2:13" x14ac:dyDescent="0.3">
      <c r="B37" s="4" t="s">
        <v>425</v>
      </c>
      <c r="C37" s="36" t="s">
        <v>439</v>
      </c>
      <c r="D37" s="3">
        <f t="shared" ref="D37:D38" si="14">E37/100*9</f>
        <v>4</v>
      </c>
      <c r="E37" s="33">
        <f>(BL24+BO24+BR24+BU24+BX24)/5</f>
        <v>44.444444444444443</v>
      </c>
    </row>
    <row r="38" spans="2:13" x14ac:dyDescent="0.3">
      <c r="B38" s="4" t="s">
        <v>426</v>
      </c>
      <c r="C38" s="36" t="s">
        <v>439</v>
      </c>
      <c r="D38" s="3">
        <f t="shared" si="14"/>
        <v>3.0000000000000004</v>
      </c>
      <c r="E38" s="33">
        <f>(BM24+BP24+BS24+BV24+BY24)/5</f>
        <v>33.333333333333336</v>
      </c>
    </row>
    <row r="39" spans="2:13" x14ac:dyDescent="0.3">
      <c r="B39" s="4"/>
      <c r="C39" s="42"/>
      <c r="D39" s="39">
        <f>SUM(D36:D38)</f>
        <v>9</v>
      </c>
      <c r="E39" s="39">
        <f>SUM(E36:E38)</f>
        <v>100</v>
      </c>
      <c r="F39" s="41"/>
    </row>
    <row r="40" spans="2:13" x14ac:dyDescent="0.3">
      <c r="B40" s="4"/>
      <c r="C40" s="36"/>
      <c r="D40" s="69" t="s">
        <v>156</v>
      </c>
      <c r="E40" s="70"/>
      <c r="F40" s="69" t="s">
        <v>113</v>
      </c>
      <c r="G40" s="70"/>
      <c r="H40" s="73" t="s">
        <v>171</v>
      </c>
      <c r="I40" s="74"/>
      <c r="J40" s="50" t="s">
        <v>183</v>
      </c>
      <c r="K40" s="50"/>
      <c r="L40" s="50" t="s">
        <v>114</v>
      </c>
      <c r="M40" s="50"/>
    </row>
    <row r="41" spans="2:13" x14ac:dyDescent="0.3">
      <c r="B41" s="4" t="s">
        <v>424</v>
      </c>
      <c r="C41" s="36" t="s">
        <v>440</v>
      </c>
      <c r="D41" s="3">
        <f>E41/100*9</f>
        <v>2</v>
      </c>
      <c r="E41" s="33">
        <f>(BZ24+CC24+CF24+CI24+CL24)/5</f>
        <v>22.222222222222221</v>
      </c>
      <c r="F41" s="3">
        <f>G41/100*9</f>
        <v>1</v>
      </c>
      <c r="G41" s="33">
        <f>(CO24+CR24+CU24+CX24+DA24)/5</f>
        <v>11.111111111111111</v>
      </c>
      <c r="H41" s="3">
        <f>I41/100*9</f>
        <v>1</v>
      </c>
      <c r="I41" s="33">
        <f>(DD24+DG24+DJ24+DM24+DP24)/5</f>
        <v>11.111111111111111</v>
      </c>
      <c r="J41" s="3">
        <f>K41/100*9</f>
        <v>2</v>
      </c>
      <c r="K41" s="33">
        <f>(DS24+DV24+DY24+EB24+EE24)/5</f>
        <v>22.222222222222221</v>
      </c>
      <c r="L41" s="3">
        <f>M41/100*9</f>
        <v>0</v>
      </c>
      <c r="M41" s="33">
        <f>(EH24+EK24+EN24+EQ24+ET24)/5</f>
        <v>0</v>
      </c>
    </row>
    <row r="42" spans="2:13" x14ac:dyDescent="0.3">
      <c r="B42" s="4" t="s">
        <v>425</v>
      </c>
      <c r="C42" s="36" t="s">
        <v>440</v>
      </c>
      <c r="D42" s="3">
        <f t="shared" ref="D42:D43" si="15">E42/100*9</f>
        <v>3.0000000000000004</v>
      </c>
      <c r="E42" s="33">
        <f>(CA24+CD24+CG24+CJ24+CM24)/5</f>
        <v>33.333333333333336</v>
      </c>
      <c r="F42" s="3">
        <f t="shared" ref="F42:F43" si="16">G42/100*9</f>
        <v>4</v>
      </c>
      <c r="G42" s="33">
        <f>(CP24+CS24+CV24+CY24+DB24)/5</f>
        <v>44.444444444444443</v>
      </c>
      <c r="H42" s="3">
        <f t="shared" ref="H42:H43" si="17">I42/100*9</f>
        <v>5</v>
      </c>
      <c r="I42" s="33">
        <f>(DE24+DH24+DK24+DN24+DQ24)/5</f>
        <v>55.555555555555557</v>
      </c>
      <c r="J42" s="3">
        <f t="shared" ref="J42:J43" si="18">K42/100*9</f>
        <v>4</v>
      </c>
      <c r="K42" s="33">
        <f>(DT24+DW24+DZ24+EC24+EF24)/5</f>
        <v>44.444444444444443</v>
      </c>
      <c r="L42" s="3">
        <f t="shared" ref="L42:L43" si="19">M42/100*9</f>
        <v>4</v>
      </c>
      <c r="M42" s="33">
        <f>(EI24+EL24+EO24+ER24+EU24)/5</f>
        <v>44.444444444444443</v>
      </c>
    </row>
    <row r="43" spans="2:13" x14ac:dyDescent="0.3">
      <c r="B43" s="4" t="s">
        <v>426</v>
      </c>
      <c r="C43" s="36" t="s">
        <v>440</v>
      </c>
      <c r="D43" s="3">
        <f t="shared" si="15"/>
        <v>4</v>
      </c>
      <c r="E43" s="33">
        <f>(CB24+CE24+CH24+CK24+CN24)/5</f>
        <v>44.444444444444443</v>
      </c>
      <c r="F43" s="3">
        <f t="shared" si="16"/>
        <v>4</v>
      </c>
      <c r="G43" s="33">
        <f>(CQ24+CT24+CW24+CZ24+DC24)/5</f>
        <v>44.444444444444443</v>
      </c>
      <c r="H43" s="3">
        <f t="shared" si="17"/>
        <v>3.0000000000000004</v>
      </c>
      <c r="I43" s="33">
        <f>(DF24+DI24+DL24+DO24+DR24)/5</f>
        <v>33.333333333333336</v>
      </c>
      <c r="J43" s="3">
        <f t="shared" si="18"/>
        <v>3.0000000000000004</v>
      </c>
      <c r="K43" s="33">
        <f>(DU24+DX24+EA24+ED24+EG24)/5</f>
        <v>33.333333333333336</v>
      </c>
      <c r="L43" s="3">
        <f t="shared" si="19"/>
        <v>5</v>
      </c>
      <c r="M43" s="33">
        <f>(EJ24+EM24+EP24+ES24+EV24)/5</f>
        <v>55.555555555555557</v>
      </c>
    </row>
    <row r="44" spans="2:13" x14ac:dyDescent="0.3">
      <c r="B44" s="4"/>
      <c r="C44" s="36"/>
      <c r="D44" s="34">
        <f t="shared" ref="D44:M44" si="20">SUM(D41:D43)</f>
        <v>9</v>
      </c>
      <c r="E44" s="34">
        <f t="shared" si="20"/>
        <v>100</v>
      </c>
      <c r="F44" s="34">
        <f t="shared" si="20"/>
        <v>9</v>
      </c>
      <c r="G44" s="35">
        <f t="shared" si="20"/>
        <v>100</v>
      </c>
      <c r="H44" s="34">
        <f t="shared" si="20"/>
        <v>9</v>
      </c>
      <c r="I44" s="35">
        <f t="shared" si="20"/>
        <v>100</v>
      </c>
      <c r="J44" s="34">
        <f t="shared" si="20"/>
        <v>9</v>
      </c>
      <c r="K44" s="35">
        <f t="shared" si="20"/>
        <v>100</v>
      </c>
      <c r="L44" s="34">
        <f t="shared" si="20"/>
        <v>9</v>
      </c>
      <c r="M44" s="35">
        <f t="shared" si="20"/>
        <v>100</v>
      </c>
    </row>
    <row r="45" spans="2:13" x14ac:dyDescent="0.3">
      <c r="B45" s="4" t="s">
        <v>424</v>
      </c>
      <c r="C45" s="36" t="s">
        <v>441</v>
      </c>
      <c r="D45" s="3">
        <f>E45/100*9</f>
        <v>1</v>
      </c>
      <c r="E45" s="33">
        <f>(EW24+EZ24+FC24+FF24+FI24)/5</f>
        <v>11.111111111111111</v>
      </c>
    </row>
    <row r="46" spans="2:13" x14ac:dyDescent="0.3">
      <c r="B46" s="4" t="s">
        <v>425</v>
      </c>
      <c r="C46" s="36" t="s">
        <v>441</v>
      </c>
      <c r="D46" s="3">
        <f t="shared" ref="D46:D47" si="21">E46/100*9</f>
        <v>5</v>
      </c>
      <c r="E46" s="33">
        <f>(EX24+FA24+FD24+FG24+FJ24)/5</f>
        <v>55.555555555555557</v>
      </c>
    </row>
    <row r="47" spans="2:13" x14ac:dyDescent="0.3">
      <c r="B47" s="4" t="s">
        <v>426</v>
      </c>
      <c r="C47" s="36" t="s">
        <v>441</v>
      </c>
      <c r="D47" s="3">
        <f t="shared" si="21"/>
        <v>3.0000000000000004</v>
      </c>
      <c r="E47" s="33">
        <f>(EY24+FB24+FE24+FH24+FK24)/5</f>
        <v>33.333333333333336</v>
      </c>
    </row>
    <row r="48" spans="2:13" x14ac:dyDescent="0.3">
      <c r="B48" s="4"/>
      <c r="C48" s="36"/>
      <c r="D48" s="34">
        <f>SUM(D45:D47)</f>
        <v>9</v>
      </c>
      <c r="E48" s="34">
        <f>SUM(E45:E47)</f>
        <v>100</v>
      </c>
    </row>
  </sheetData>
  <sortState xmlns:xlrd2="http://schemas.microsoft.com/office/spreadsheetml/2017/richdata2" ref="B15:B22">
    <sortCondition ref="B14:B22"/>
  </sortState>
  <mergeCells count="141">
    <mergeCell ref="FI2:FJ2"/>
    <mergeCell ref="D31:E31"/>
    <mergeCell ref="F31:G31"/>
    <mergeCell ref="H31:I31"/>
    <mergeCell ref="D40:E40"/>
    <mergeCell ref="F40:G40"/>
    <mergeCell ref="H40:I40"/>
    <mergeCell ref="B26:E26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3:B23"/>
    <mergeCell ref="A24:B2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кіші топ </vt:lpstr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Жумагуль Жаксылыкова</cp:lastModifiedBy>
  <dcterms:created xsi:type="dcterms:W3CDTF">2022-12-22T06:57:03Z</dcterms:created>
  <dcterms:modified xsi:type="dcterms:W3CDTF">2026-09-08T04:37:51Z</dcterms:modified>
</cp:coreProperties>
</file>